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Veřejné zakázky\2026-07 Vybavení kuchyně MŠ\"/>
    </mc:Choice>
  </mc:AlternateContent>
  <xr:revisionPtr revIDLastSave="0" documentId="8_{5C501800-855A-4164-BDB6-C22B552A92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N - ŠABLONA" sheetId="1" r:id="rId1"/>
  </sheets>
  <definedNames>
    <definedName name="_xlnm.Print_Titles" localSheetId="0">'CN - ŠABLONA'!$1:$5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6" i="1" l="1"/>
  <c r="P28" i="1"/>
  <c r="P29" i="1"/>
  <c r="P30" i="1"/>
  <c r="P32" i="1"/>
  <c r="P33" i="1"/>
  <c r="P34" i="1"/>
  <c r="P35" i="1"/>
  <c r="P37" i="1"/>
  <c r="P38" i="1"/>
  <c r="P39" i="1"/>
  <c r="P41" i="1"/>
  <c r="P42" i="1"/>
  <c r="P43" i="1"/>
  <c r="P44" i="1"/>
  <c r="P45" i="1"/>
  <c r="P46" i="1"/>
  <c r="P47" i="1"/>
  <c r="P48" i="1"/>
  <c r="P50" i="1"/>
  <c r="P51" i="1"/>
  <c r="P54" i="1"/>
  <c r="P55" i="1"/>
  <c r="P56" i="1"/>
  <c r="P58" i="1"/>
  <c r="P59" i="1"/>
  <c r="P60" i="1"/>
  <c r="P61" i="1"/>
  <c r="P63" i="1"/>
  <c r="P64" i="1"/>
  <c r="P65" i="1"/>
  <c r="P66" i="1"/>
  <c r="P67" i="1"/>
  <c r="P68" i="1"/>
  <c r="P69" i="1"/>
  <c r="P71" i="1"/>
  <c r="P73" i="1"/>
  <c r="P74" i="1"/>
  <c r="P76" i="1"/>
  <c r="P78" i="1"/>
  <c r="P79" i="1"/>
  <c r="P80" i="1"/>
  <c r="P81" i="1"/>
  <c r="P82" i="1"/>
  <c r="P83" i="1"/>
  <c r="P8" i="1"/>
  <c r="P10" i="1"/>
  <c r="P12" i="1"/>
  <c r="P14" i="1"/>
  <c r="P15" i="1"/>
  <c r="P16" i="1"/>
  <c r="P17" i="1"/>
  <c r="P18" i="1"/>
  <c r="P19" i="1"/>
  <c r="P21" i="1"/>
  <c r="P22" i="1"/>
  <c r="P24" i="1"/>
  <c r="P25" i="1"/>
  <c r="P84" i="1"/>
  <c r="P7" i="1" l="1"/>
  <c r="D86" i="1" s="1"/>
  <c r="I86" i="1" l="1"/>
  <c r="K86" i="1" s="1"/>
  <c r="O86" i="1" s="1"/>
</calcChain>
</file>

<file path=xl/sharedStrings.xml><?xml version="1.0" encoding="utf-8"?>
<sst xmlns="http://schemas.openxmlformats.org/spreadsheetml/2006/main" count="559" uniqueCount="265">
  <si>
    <t>Pol. č.</t>
  </si>
  <si>
    <t>Položka</t>
  </si>
  <si>
    <t>Rozměry</t>
  </si>
  <si>
    <t>Počet</t>
  </si>
  <si>
    <t>Elektrická energie</t>
  </si>
  <si>
    <t>Plyn</t>
  </si>
  <si>
    <t>Přípojné body</t>
  </si>
  <si>
    <t>Cena/ kus</t>
  </si>
  <si>
    <t>Cena celkem</t>
  </si>
  <si>
    <t>označení zařízení / služby</t>
  </si>
  <si>
    <t>šířka</t>
  </si>
  <si>
    <t>hloubka</t>
  </si>
  <si>
    <t>výška</t>
  </si>
  <si>
    <t>ks</t>
  </si>
  <si>
    <t>příkon</t>
  </si>
  <si>
    <t>napětí</t>
  </si>
  <si>
    <t>plyn</t>
  </si>
  <si>
    <t>stud.</t>
  </si>
  <si>
    <t>teplá</t>
  </si>
  <si>
    <t>odpad</t>
  </si>
  <si>
    <t>bez DPH</t>
  </si>
  <si>
    <t>mm</t>
  </si>
  <si>
    <t>kW</t>
  </si>
  <si>
    <t>V</t>
  </si>
  <si>
    <t>voda</t>
  </si>
  <si>
    <t>∅ mm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</si>
  <si>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</si>
  <si>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</si>
  <si>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</si>
  <si>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</si>
  <si>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</si>
  <si>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</si>
  <si>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</si>
  <si>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</si>
  <si>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</si>
  <si>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</si>
  <si>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</si>
  <si>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</si>
  <si>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</si>
  <si>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CELKEM ZA DÍLO BEZ DPH</t>
  </si>
  <si>
    <t>DPH 21%</t>
  </si>
  <si>
    <t>CENA CELKEM VČETNĚ DPH</t>
  </si>
  <si>
    <t>Celková cena zboží bez DPH</t>
  </si>
  <si>
    <t>Doprava / Instalace / Zaškolení</t>
  </si>
  <si>
    <t>14.</t>
  </si>
  <si>
    <t>15.</t>
  </si>
  <si>
    <t>16.</t>
  </si>
  <si>
    <t>D 1.13 - Chlazený sklad</t>
  </si>
  <si>
    <t>720</t>
  </si>
  <si>
    <t>910</t>
  </si>
  <si>
    <t>2050</t>
  </si>
  <si>
    <t>4</t>
  </si>
  <si>
    <t>0,18</t>
  </si>
  <si>
    <t>230</t>
  </si>
  <si>
    <t>750</t>
  </si>
  <si>
    <t>2</t>
  </si>
  <si>
    <t>0,3</t>
  </si>
  <si>
    <t>D 1.15 - Suchý sklad</t>
  </si>
  <si>
    <t xml:space="preserve">Regál kombinovaný, 5x police, antibakteriální úprava s certifikací. Police jsou perforované, odnímatelné a umožňují mytí v myčce. Nešroubované provedení, výškově stavitelné rektifikátory. </t>
  </si>
  <si>
    <t>1750</t>
  </si>
  <si>
    <t>600</t>
  </si>
  <si>
    <t>2000</t>
  </si>
  <si>
    <t>Dřevěná roštová paleta pro ukládání brambor a kořenové zeleniny</t>
  </si>
  <si>
    <t>D 1.14a - Nechlazený sklad zeleniny</t>
  </si>
  <si>
    <t>500</t>
  </si>
  <si>
    <t>400</t>
  </si>
  <si>
    <t>80</t>
  </si>
  <si>
    <t>D 1.14 - Hrubá příprava zeleniny</t>
  </si>
  <si>
    <t>1400</t>
  </si>
  <si>
    <t>700</t>
  </si>
  <si>
    <t>900</t>
  </si>
  <si>
    <t>1</t>
  </si>
  <si>
    <t>Nerezová mycí stůl se zadním a pravým lemem na pracovní desce. Velikost dřezu 40x40 cm, umístěný vlevo. Spodní prostor volný pro umístění lednice. Prolamovaná deska proti skapu vody.Dodáno vč. baterie s prodlouženým ramínkem.</t>
  </si>
  <si>
    <t>Nástěnná nerezová police, jednopatrová.</t>
  </si>
  <si>
    <t>300</t>
  </si>
  <si>
    <t>Podstolová chladnička se statickým chlazením, užitný objem alespoň 160 litrů. Nosnost police alespoň 50 kg. Teplotní rozsah +2/+10 °C, automatické odmrazování. Montované madlo, 3 nastavitelné kovové rošty potažené plastem. Dveřní zámek, nerezové dveře, digitální ukazatel teploty. Ekologické chladivo R600a, energetická třída alespoň B, maximální spotřeba 204 kWh. Maximální hlučnost 44 dB.</t>
  </si>
  <si>
    <t>830</t>
  </si>
  <si>
    <t>0,1</t>
  </si>
  <si>
    <t>Celonerezové nástěnné umyvadlo s kolenovým ovládáním, vč. Sifonu a baterie. Spouštění vody se zpožděním.</t>
  </si>
  <si>
    <t>210</t>
  </si>
  <si>
    <t>3/8´</t>
  </si>
  <si>
    <t>40</t>
  </si>
  <si>
    <t>1/2´´</t>
  </si>
  <si>
    <t>50</t>
  </si>
  <si>
    <t>Škrabka brambor a kořenové zeleniny, výkonnost 200 kg za hodinu, náplň 12 kg na cyklus. Dno a buben pokryté korudnovou vrstvou s možností obměny, spotřeba vody maximálně 2,5 litru na cyklus. Stroj je určen nejen pro brambory, ale i pro kořenovou zeleninu a cibuli. Nerezové provedení vč. lapače škrobu a slupek. Stroj bude umístěn na vyvýšeném stavebním soklu.</t>
  </si>
  <si>
    <t>950</t>
  </si>
  <si>
    <t>0,55</t>
  </si>
  <si>
    <t>3/4´´</t>
  </si>
  <si>
    <t>350</t>
  </si>
  <si>
    <t>170</t>
  </si>
  <si>
    <t>75</t>
  </si>
  <si>
    <t>Podlahová vpusť, nerezová. Včetně protizápachového uzávěru a protiskluzového roštu. Včetně límce pro napojení hydroizolace.</t>
  </si>
  <si>
    <t>D 1.07 - Příprava těsta a výtluk vajec</t>
  </si>
  <si>
    <t>Univerzální kuchyňský stroj s kapacitou díže 60 litrů.</t>
  </si>
  <si>
    <t>RE-22</t>
  </si>
  <si>
    <t>stávající zařízení</t>
  </si>
  <si>
    <t>570</t>
  </si>
  <si>
    <t>1070</t>
  </si>
  <si>
    <t>1140</t>
  </si>
  <si>
    <t>2,2</t>
  </si>
  <si>
    <t>1500</t>
  </si>
  <si>
    <t>Pracovní stůl s bukovou pracovní deskou, zadní nerezový lem. Nerezová trnož se spodní policí, 3 zásuvky pod pracovní deskou.</t>
  </si>
  <si>
    <t>Nástěnná nerezová police, dvoupatrová.</t>
  </si>
  <si>
    <t>Pracovní stůl s nerezovou pracovní deskou. Zadní lem na desce, spodní prostor volný pro lednici.</t>
  </si>
  <si>
    <t>710</t>
  </si>
  <si>
    <t>D 1.08 - Čistá příprava masa</t>
  </si>
  <si>
    <t>17.</t>
  </si>
  <si>
    <t>Chladící dvousekcový stůl s agregátem vpravo. Dřez nad agregátem, vč. baterie s prodlouženým ramínkem. Každá sekce je osazena 1/2 zásuvkou s kapacitou pro GN o výšce 200 mm. Zadní lem na pracovní desce. Digitální ovládání, pracovní teplota +1 / + 6 °C.</t>
  </si>
  <si>
    <t>1350</t>
  </si>
  <si>
    <t>18.</t>
  </si>
  <si>
    <t>19.</t>
  </si>
  <si>
    <t>0,38</t>
  </si>
  <si>
    <t>Masomlýnek s hodinovou kapacitou alespoň 100 kg. Enterprise složení, 2 masodesky ( 4,5 a 6 mm).</t>
  </si>
  <si>
    <t>D 1.08 - Čistá příprava zeleniny</t>
  </si>
  <si>
    <t>20.</t>
  </si>
  <si>
    <t>Chladící dvousekcový stůl s agregátem vlevo. Dřez nad agregátem, vč. baterie s prodlouženým ramínkem. Každá sekce je osazena 1/2 zásuvkou s kapacitou pro GN o výšce 200 mm. Zadní lem na pracovní desce. Digitální ovládání, pracovní teplota +2 / + 8 °C.</t>
  </si>
  <si>
    <t>21.</t>
  </si>
  <si>
    <t>22.</t>
  </si>
  <si>
    <t>Krouhač a kráječ zeleniny. Trubicový otvor o průměr 58 mm, ledvinový otvor o ploše 104 cm2, kovový kryt motoru. Výkonnost až 50 kg za hodinu. Dodáváno bez disků.</t>
  </si>
  <si>
    <t>345</t>
  </si>
  <si>
    <t>330</t>
  </si>
  <si>
    <t>0,5</t>
  </si>
  <si>
    <t>23.</t>
  </si>
  <si>
    <t>Sada 6 disků pro výše uvedený krouhač.</t>
  </si>
  <si>
    <t>RC</t>
  </si>
  <si>
    <t>D 1.07+08 Varna (kuchyně)</t>
  </si>
  <si>
    <t>24.</t>
  </si>
  <si>
    <t>Elektrický konvketomat s bojlerovým vyvíječem páry. Kapacita 10x GN 1/1, zásuvy napříč,  8´´ dotykový displej s pamětí pro 1000 programů v 20 krocích, 6 bodová teplotní vpichová sonda, 7 rychlostí ventilátorů, klapka pro odtah páry, pracovní teploty +30 / + 300 °C, dveřní bezpečnostní trojsklo, automatické mytí stroje v několika režimech podle stupně znečištění. Masivní celonerezové provedení, automatická kontrola bojleru a v případě jeho poruchy automatický přechod na vývin páry nástřikem.</t>
  </si>
  <si>
    <t>933</t>
  </si>
  <si>
    <t>821</t>
  </si>
  <si>
    <t>1046</t>
  </si>
  <si>
    <t>18,6</t>
  </si>
  <si>
    <t>25.</t>
  </si>
  <si>
    <t>Nerezový podstavec se vsuny pro GN 1/1 a prostorem pro změkčovač.</t>
  </si>
  <si>
    <t>26.</t>
  </si>
  <si>
    <t>Automatický změkčovač vody s řízením podle objemu průtoku vody a časem. Digitální ovládání, objem 10 litrů. Plastové tělo.</t>
  </si>
  <si>
    <t>250</t>
  </si>
  <si>
    <t>410</t>
  </si>
  <si>
    <t>0,02</t>
  </si>
  <si>
    <t>27.</t>
  </si>
  <si>
    <t>Nástěnná digestoř s osvětlením a filtry. Okapový žlábek s výpustným kohoutem, nerezové provedení.</t>
  </si>
  <si>
    <t>930</t>
  </si>
  <si>
    <t>1100</t>
  </si>
  <si>
    <t>450</t>
  </si>
  <si>
    <t>0,2</t>
  </si>
  <si>
    <t>28.</t>
  </si>
  <si>
    <t>Multifunkční varné centrum s varnou kapacitou 2x 50 litrů, dle DIN 18857. Kapacita 2x GN 1/1 , rozměr dna 2x 452x558 mm, hloubka vany 220 mm, užitná plocha 2x 25 dm2, rozsah teplot +30 / + 250 °C. Automatický zdvih košů, ovládání přes 12´´ dotykový displej s pamětí pro 800 programů v 12 krocích, plná komunikace v češtině, dělený přívod vody a elektřiny (každý ve vlastní noze z důvodu bezpečnosti provozu). Navíjecí sprcha pro snadné čištění, elektrická zásuvka 230 V s vysokým IP krytím proti tlakové vodě. Vpichová teplotní sonda s vlastním držákem ve víku.</t>
  </si>
  <si>
    <t>1580</t>
  </si>
  <si>
    <t>850</t>
  </si>
  <si>
    <t>1050</t>
  </si>
  <si>
    <t>27,5</t>
  </si>
  <si>
    <t>29.</t>
  </si>
  <si>
    <t>220</t>
  </si>
  <si>
    <t>30.</t>
  </si>
  <si>
    <t>Sada příslušenství pro multifunkční varné centrum (špachtle, 2x varný koš, síto, rameno pro koše, čistící houbička).</t>
  </si>
  <si>
    <t>dodávka VZT</t>
  </si>
  <si>
    <t>31.</t>
  </si>
  <si>
    <t>32.</t>
  </si>
  <si>
    <t>33.</t>
  </si>
  <si>
    <t>800</t>
  </si>
  <si>
    <t>200</t>
  </si>
  <si>
    <t>Elektrický sklokeramický sporák s 4 zónami a čtvrecovými celopošnými cívkami, vícebodový senzor pro rozpoznání položení hrnce v jakémkoliv místě zóny, spodní uazvřená podestavba bez dvířek, hygienické provedení spodní police H1. Příkon každé zóny je 3 kW, silné ceranové sklo dokonale zapuštěné do monolitické pracovní desky, tj. bez rámečku. Ceranové sklo o rozměrech 700x720 mm. Velikost zóny 24x24 cm. Zadní krytý přesah desky pro skrytý přívod instalací. Okopový sokl. Monolitická deska která spojuje položky 31,32,33 o síle alespoň 50 mm.</t>
  </si>
  <si>
    <t>Neutrální modul spojený pod jednu monolitickou pracovní desku, součástí modulu je napouštěcí ramínko pro teplou a studenou vodu s rychlým průtokem vody. Na předním panelu modulu bude umístěna zásuvka 230 V s vysokou ochranou proti vodě. Monolitická deska která spojuje položky 31,32,33 o síle alespoň 50 mm.</t>
  </si>
  <si>
    <t>Elektrický varný kotel o objemu 90 litrů, automatické dopouštění duplikátoru, baterie pro napouštění studené i teplé vody. Plášť a dno kotle ze speciální nerezové oceli AISI 316 pro vaření pokrmů z kyselého zelí nebo s octem. Zabroušený bezúdržbový kohout se širokou výpustí a možností vnitřního síta. Průměr kotliny 475 mm, výška výpustného kohoutu nad podlahou je 550 mm. Přední okopový sokl. Kotel zapuštěn do monolitické desky spolu s položkami číslo 31 a 32. Monolitická deska která spojuje položky 31,32,33 o síle alespoň 50 mm.</t>
  </si>
  <si>
    <t>34.</t>
  </si>
  <si>
    <t>35.</t>
  </si>
  <si>
    <t>36.</t>
  </si>
  <si>
    <t>Ostrůvková digestoř s 2 řadami tukových filtrů, okapovým žlábkem s výpustným kohoutem a zabudovaným led-diodovým osvětlením. Celonerezové provedení.</t>
  </si>
  <si>
    <t>2100</t>
  </si>
  <si>
    <t>Stůl pracovní s 3 zásuvkami pod pracovní deskou, spodní police. Pracovní deska bez lemů, zadní opláštění stolu.</t>
  </si>
  <si>
    <t>37.</t>
  </si>
  <si>
    <t>1850</t>
  </si>
  <si>
    <t>Stůl pracovní s 3 zásuvkami pod pracovní deskou, spodní police. Pracovní deska se zadním lemem.</t>
  </si>
  <si>
    <t>D 1.08 - Příprava svačinek</t>
  </si>
  <si>
    <t>38.</t>
  </si>
  <si>
    <t>Nerezový regál 4 policový, nosnost police alespoň 60 kg. Svařované provedení.</t>
  </si>
  <si>
    <t>39.</t>
  </si>
  <si>
    <t>Elektrická 3 etážová trouba se statickém rozvodem tepla.</t>
  </si>
  <si>
    <t>10</t>
  </si>
  <si>
    <t>760</t>
  </si>
  <si>
    <t>1800</t>
  </si>
  <si>
    <t>40.</t>
  </si>
  <si>
    <t>Pracovní stůl se zásuvkovým blokem 3 zásuvek vpravo. Zadní a levý lem na pracovní desce, 6 nohou. Spodní police, nika pro lednici.</t>
  </si>
  <si>
    <t>41.</t>
  </si>
  <si>
    <t>42.</t>
  </si>
  <si>
    <t>Stolní robot na pomazánky. Plynulá regulace rychlosti, velikost kotlíku 7 litrů. Pracovní nástroje: šlehací metla, hnětací hák, plochý mísič. Výklopná hlava, odnímatelný kotlík.</t>
  </si>
  <si>
    <t>420</t>
  </si>
  <si>
    <t>D 1.08 - Expedice jídel</t>
  </si>
  <si>
    <t>43.</t>
  </si>
  <si>
    <t>Vodní lázeň s kapacitou 4x GN 1/1 - 200 mm, každá vana se samostatnou regulací teploty +30 / + 90 °C, automatické napouštění a vypouštění pomocí jednotných ventilů, spodní police. Statické provedení.</t>
  </si>
  <si>
    <t>3,5</t>
  </si>
  <si>
    <t>44.</t>
  </si>
  <si>
    <t>Nástěnná skříňka s posuvnými dvířky, nerezové provedení. Jedna vnitřní police.</t>
  </si>
  <si>
    <t>45.</t>
  </si>
  <si>
    <t>2225</t>
  </si>
  <si>
    <t>Skříňový stůl s posuvnými dvířky a jednou vnitřní policí. Zadní a pravý lem na pracovní desce. Šest nohou.</t>
  </si>
  <si>
    <t>46.</t>
  </si>
  <si>
    <t>D 1.09 - Mytí černého nádobí</t>
  </si>
  <si>
    <t>47.</t>
  </si>
  <si>
    <t>Mycí stůl s velkokapacitním dřezem o velikosti 60x50 cm, prolamovaná pracovní deska. Dřez umístěný vpravo, zvýšený zadní a levý lem 100 mm, pravý lem o výšce 40 mm. Spodní prostor volný.</t>
  </si>
  <si>
    <t>1900</t>
  </si>
  <si>
    <t>48.</t>
  </si>
  <si>
    <t>Tlaková sprcha s napouštěcím ramínkem. Páková směšovací baterie.</t>
  </si>
  <si>
    <t>ST122</t>
  </si>
  <si>
    <t>49.</t>
  </si>
  <si>
    <t>50.</t>
  </si>
  <si>
    <t>51.</t>
  </si>
  <si>
    <t>52.</t>
  </si>
  <si>
    <t>Nerezový regál 4 policový, perforované provedení polic, nosnost police alespoň 60 kg. Svařované provedení.</t>
  </si>
  <si>
    <t>1200</t>
  </si>
  <si>
    <t>53.</t>
  </si>
  <si>
    <t>D 1.18 - Chlazený sklad zbytků</t>
  </si>
  <si>
    <t>54.</t>
  </si>
  <si>
    <t>Chladící skříň s vnějším nerezovým opláštěním, objem 350 litrů, digitální ovládání. Vlisované madlo, pracovní teploty +2/+8 °C, výškově stavitelné rošty.</t>
  </si>
  <si>
    <t>0,25</t>
  </si>
  <si>
    <t>D 1.05/06 - Úklidová místnost</t>
  </si>
  <si>
    <t>55.</t>
  </si>
  <si>
    <t>Nerezová výlevka kombinovaná, vč. umyvadla.</t>
  </si>
  <si>
    <t>3/8´´</t>
  </si>
  <si>
    <t>56.</t>
  </si>
  <si>
    <t>375</t>
  </si>
  <si>
    <t>Kombinovaný regál, duralové stojiny a nosníky, plastové výjimatelné police. 5 polic.</t>
  </si>
  <si>
    <t>D 1.04 - Sklad obalů</t>
  </si>
  <si>
    <t>57.</t>
  </si>
  <si>
    <t>Plastová odpadová nádoba, objem cca 240 litrů, barevně odlišné (modrá, zelená, žlutá), kvalitní kolečka s ložisky.</t>
  </si>
  <si>
    <t>3</t>
  </si>
  <si>
    <t>58.</t>
  </si>
  <si>
    <t>59.</t>
  </si>
  <si>
    <t>60.</t>
  </si>
  <si>
    <t>61.</t>
  </si>
  <si>
    <t>62.</t>
  </si>
  <si>
    <t>63.</t>
  </si>
  <si>
    <t>64.</t>
  </si>
  <si>
    <t>1770</t>
  </si>
  <si>
    <t>577</t>
  </si>
  <si>
    <t>Velkokapacitní celonerezová lednice s rozměrem roštu o velikosti GN 2/1 nebo pro přepravku 60x40 cm. Objem 700 litrů.Monobloková chladící jednotka, digitální ovládání s možností pro výstup HACCP hodnot. Ventilované chlazení, automatické odmrazování a odtávání kondenzátu. Energetická třída alespoň A, klimatická třída 5, síla izolace alespoň 95 mm. Hlubokolisované boční vsuny pro zasouvání gastronádob nebo roštů. Spodní dno lisované s rádiusy pro snadné udržování hygieny provozu. Uzamykatelné dveře, led osvětelní, pracovní teploty -2 / +8 °C.</t>
  </si>
  <si>
    <t>Technický standard</t>
  </si>
  <si>
    <t xml:space="preserve">Velkokapacitní celonerezová mrazící skříň s rozměrem roštu o velikosti GN 2/1 nebo pro přepravku 60x40 cm. Objem 700 litrů.Monobloková chladící jednotka, digitální ovládání s možností pro výstup HACCP hodnot. Ventilované chlazení, automatické odmrazování a odtávání kondenzátu. Energetická třída alespoň B, klimatická třída 5, síla izolace alespoň 95 mm. Hlubokolisované boční vsuny pro zasouvání gastronádob nebo roštů. Spodní dno lisované s rádiusy pro snadné udržování hygieny provozu. Uzamykatelné dveře, led osvětelní, pracovní teploty -12 / - 20 °C. </t>
  </si>
  <si>
    <t>viz Seznam technické úrovně</t>
  </si>
  <si>
    <t>Kombi regál</t>
  </si>
  <si>
    <t>nerez</t>
  </si>
  <si>
    <t>gastro</t>
  </si>
  <si>
    <t>VZT</t>
  </si>
  <si>
    <t>MVC</t>
  </si>
  <si>
    <t>PE3</t>
  </si>
  <si>
    <t>740</t>
  </si>
  <si>
    <t>880</t>
  </si>
  <si>
    <t>1975</t>
  </si>
  <si>
    <t>7,5</t>
  </si>
  <si>
    <t>Nezakresleno</t>
  </si>
  <si>
    <t>Automatický mycí stroj s velikostí koše 66x81 cm, zásuvná výška 65 cm. Digitální ovládání, dvouplášťové provedení, atmosférický bojler pro dokonalý oplach i při poklesu tlaku vody v řádu. Nerezová mycí a oplachová ramena, fce Thermostop = zajištění teploty oplachové vody na +85 °C pro dokonalou hygienu provozu. Otevřené dveře v ergonomické výšce 880 mm.</t>
  </si>
  <si>
    <t>Příjmová váha s váživostí 60/150 kg, displej, cejchovaná. Nerezová vážící plocha 46x57 cm.</t>
  </si>
  <si>
    <t>460</t>
  </si>
  <si>
    <t>675</t>
  </si>
  <si>
    <t>755</t>
  </si>
  <si>
    <t>0,01</t>
  </si>
  <si>
    <t>Stolní váha s váživostí 5/10 kg, displej, možnost tárování, cejchovaná. Nerezová vážící plocha 23x19 cm.</t>
  </si>
  <si>
    <t>260</t>
  </si>
  <si>
    <t>287</t>
  </si>
  <si>
    <t>137</t>
  </si>
  <si>
    <t>Vozík ke kotli, pánvi a škrabce brambor. Kapacita 1x GN 1/1-200 mm, spodní výpustný kohout, kolečka o průměru 50 mm. Madlo v ergonomické výšce 800 mm.</t>
  </si>
  <si>
    <t>730</t>
  </si>
  <si>
    <t>395</t>
  </si>
  <si>
    <t>Dvouetážový servírovací vozík, svařovaný.</t>
  </si>
  <si>
    <t xml:space="preserve"> SPECIFIKACE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</si>
</sst>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Kč-405]"/>
    <numFmt numFmtId="165" formatCode="#,##0.00\ &quot;Kč&quot;"/>
    <numFmt numFmtId="166" formatCode="#,##0\ &quot;Kč&quot;"/>
  </numFmts>
  <fonts count="14">
    <font>
      <sz val="10"/>
      <color indexed="8"/>
      <name val="Arial"/>
    </font>
    <font>
      <sz val="10"/>
      <color indexed="8"/>
      <name val="Corporative Soft Bold"/>
    </font>
    <font>
      <sz val="20"/>
      <color indexed="8"/>
      <name val="Corporative Soft Bold"/>
    </font>
    <font>
      <b/>
      <sz val="10"/>
      <color indexed="8"/>
      <name val="Arial"/>
    </font>
    <font>
      <sz val="10"/>
      <color indexed="8"/>
      <name val="Corporative Soft Book"/>
    </font>
    <font>
      <sz val="10"/>
      <color indexed="8"/>
      <name val="Corporative Soft Regular"/>
    </font>
    <font>
      <sz val="10"/>
      <color indexed="8"/>
      <name val="Corporative Soft Medium"/>
    </font>
    <font>
      <sz val="12"/>
      <color indexed="8"/>
      <name val="Corporative Sans Black"/>
    </font>
    <font>
      <sz val="14"/>
      <color indexed="8"/>
      <name val="Corporative Soft Bold"/>
    </font>
    <font>
      <sz val="18"/>
      <color indexed="12"/>
      <name val="Corporative Soft Black"/>
    </font>
    <font>
      <sz val="8"/>
      <name val="Arial"/>
    </font>
    <font>
      <b/>
      <sz val="10"/>
      <color indexed="8"/>
      <name val="Corporative Soft Regular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Corporative Soft Bold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8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ck">
        <color indexed="8"/>
      </top>
      <bottom style="dotted">
        <color indexed="10"/>
      </bottom>
      <diagonal/>
    </border>
    <border>
      <left/>
      <right/>
      <top style="dotted">
        <color indexed="10"/>
      </top>
      <bottom/>
      <diagonal/>
    </border>
    <border>
      <left/>
      <right/>
      <top/>
      <bottom/>
      <diagonal/>
    </border>
    <border>
      <left/>
      <right style="dotted">
        <color indexed="10"/>
      </right>
      <top/>
      <bottom/>
      <diagonal/>
    </border>
    <border>
      <left style="dotted">
        <color indexed="10"/>
      </left>
      <right/>
      <top/>
      <bottom/>
      <diagonal/>
    </border>
    <border>
      <left style="dotted">
        <color indexed="10"/>
      </left>
      <right style="dotted">
        <color indexed="10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 style="dotted">
        <color indexed="10"/>
      </top>
      <bottom style="thick">
        <color indexed="8"/>
      </bottom>
      <diagonal/>
    </border>
    <border>
      <left style="dotted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dotted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98">
    <xf numFmtId="0" fontId="0" fillId="0" borderId="0" xfId="0"/>
    <xf numFmtId="0" fontId="0" fillId="0" borderId="0" xfId="0" applyNumberFormat="1"/>
    <xf numFmtId="0" fontId="0" fillId="0" borderId="4" xfId="0" applyNumberFormat="1" applyBorder="1"/>
    <xf numFmtId="0" fontId="0" fillId="0" borderId="8" xfId="0" applyNumberFormat="1" applyBorder="1"/>
    <xf numFmtId="0" fontId="1" fillId="0" borderId="8" xfId="0" applyNumberFormat="1" applyFont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49" fontId="5" fillId="4" borderId="6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top"/>
    </xf>
    <xf numFmtId="0" fontId="0" fillId="0" borderId="10" xfId="0" applyNumberFormat="1" applyBorder="1"/>
    <xf numFmtId="0" fontId="3" fillId="0" borderId="10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3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2" xfId="0" applyNumberFormat="1" applyBorder="1"/>
    <xf numFmtId="0" fontId="0" fillId="0" borderId="2" xfId="0" applyNumberFormat="1" applyBorder="1"/>
    <xf numFmtId="0" fontId="0" fillId="0" borderId="4" xfId="0" applyBorder="1"/>
    <xf numFmtId="49" fontId="5" fillId="6" borderId="4" xfId="0" applyNumberFormat="1" applyFont="1" applyFill="1" applyBorder="1" applyAlignment="1">
      <alignment horizontal="center" vertical="center"/>
    </xf>
    <xf numFmtId="49" fontId="5" fillId="6" borderId="7" xfId="0" applyNumberFormat="1" applyFont="1" applyFill="1" applyBorder="1" applyAlignment="1">
      <alignment horizontal="center" vertical="center"/>
    </xf>
    <xf numFmtId="49" fontId="5" fillId="6" borderId="6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0" fontId="0" fillId="6" borderId="4" xfId="0" applyNumberFormat="1" applyFill="1" applyBorder="1"/>
    <xf numFmtId="0" fontId="0" fillId="6" borderId="4" xfId="0" applyFill="1" applyBorder="1"/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top"/>
    </xf>
    <xf numFmtId="0" fontId="0" fillId="0" borderId="5" xfId="0" applyNumberFormat="1" applyBorder="1" applyAlignment="1">
      <alignment horizontal="center"/>
    </xf>
    <xf numFmtId="0" fontId="5" fillId="6" borderId="5" xfId="0" applyNumberFormat="1" applyFont="1" applyFill="1" applyBorder="1" applyAlignment="1">
      <alignment horizontal="left" vertical="center" wrapText="1"/>
    </xf>
    <xf numFmtId="0" fontId="5" fillId="4" borderId="5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top"/>
    </xf>
    <xf numFmtId="0" fontId="4" fillId="0" borderId="4" xfId="0" applyNumberFormat="1" applyFon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0" fontId="1" fillId="0" borderId="8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 vertical="center"/>
    </xf>
    <xf numFmtId="165" fontId="4" fillId="6" borderId="6" xfId="0" applyNumberFormat="1" applyFont="1" applyFill="1" applyBorder="1" applyAlignment="1">
      <alignment horizontal="center" vertical="center"/>
    </xf>
    <xf numFmtId="165" fontId="6" fillId="6" borderId="4" xfId="0" applyNumberFormat="1" applyFont="1" applyFill="1" applyBorder="1" applyAlignment="1">
      <alignment horizontal="center" vertical="center"/>
    </xf>
    <xf numFmtId="0" fontId="5" fillId="4" borderId="4" xfId="0" applyNumberFormat="1" applyFont="1" applyFill="1" applyBorder="1" applyAlignment="1">
      <alignment horizontal="center" vertical="center" wrapText="1"/>
    </xf>
    <xf numFmtId="0" fontId="5" fillId="6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0" fontId="5" fillId="6" borderId="13" xfId="0" applyNumberFormat="1" applyFont="1" applyFill="1" applyBorder="1" applyAlignment="1">
      <alignment horizontal="center" vertical="center" wrapText="1"/>
    </xf>
    <xf numFmtId="49" fontId="5" fillId="6" borderId="13" xfId="0" applyNumberFormat="1" applyFont="1" applyFill="1" applyBorder="1" applyAlignment="1">
      <alignment horizontal="center" vertical="center"/>
    </xf>
    <xf numFmtId="49" fontId="5" fillId="6" borderId="14" xfId="0" applyNumberFormat="1" applyFont="1" applyFill="1" applyBorder="1" applyAlignment="1">
      <alignment horizontal="center" vertical="center"/>
    </xf>
    <xf numFmtId="0" fontId="5" fillId="6" borderId="4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6" borderId="15" xfId="0" applyNumberFormat="1" applyFont="1" applyFill="1" applyBorder="1" applyAlignment="1">
      <alignment horizontal="center" vertical="center" wrapText="1"/>
    </xf>
    <xf numFmtId="49" fontId="5" fillId="6" borderId="16" xfId="0" applyNumberFormat="1" applyFont="1" applyFill="1" applyBorder="1" applyAlignment="1">
      <alignment horizontal="center" vertical="center"/>
    </xf>
    <xf numFmtId="49" fontId="5" fillId="8" borderId="4" xfId="0" applyNumberFormat="1" applyFont="1" applyFill="1" applyBorder="1" applyAlignment="1">
      <alignment horizontal="center" vertical="center"/>
    </xf>
    <xf numFmtId="0" fontId="5" fillId="8" borderId="4" xfId="0" applyNumberFormat="1" applyFont="1" applyFill="1" applyBorder="1" applyAlignment="1">
      <alignment horizontal="left" vertical="center" wrapText="1"/>
    </xf>
    <xf numFmtId="0" fontId="5" fillId="8" borderId="15" xfId="0" applyNumberFormat="1" applyFont="1" applyFill="1" applyBorder="1" applyAlignment="1">
      <alignment horizontal="center" vertical="center" wrapText="1"/>
    </xf>
    <xf numFmtId="49" fontId="5" fillId="8" borderId="16" xfId="0" applyNumberFormat="1" applyFont="1" applyFill="1" applyBorder="1" applyAlignment="1">
      <alignment horizontal="center" vertical="center"/>
    </xf>
    <xf numFmtId="49" fontId="5" fillId="8" borderId="7" xfId="0" applyNumberFormat="1" applyFont="1" applyFill="1" applyBorder="1" applyAlignment="1">
      <alignment horizontal="center" vertical="center"/>
    </xf>
    <xf numFmtId="49" fontId="5" fillId="8" borderId="6" xfId="0" applyNumberFormat="1" applyFont="1" applyFill="1" applyBorder="1" applyAlignment="1">
      <alignment horizontal="center" vertical="center"/>
    </xf>
    <xf numFmtId="49" fontId="5" fillId="8" borderId="5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/>
    </xf>
    <xf numFmtId="0" fontId="5" fillId="6" borderId="17" xfId="0" applyNumberFormat="1" applyFont="1" applyFill="1" applyBorder="1" applyAlignment="1">
      <alignment horizontal="left" vertical="center" wrapText="1"/>
    </xf>
    <xf numFmtId="0" fontId="5" fillId="0" borderId="17" xfId="0" applyNumberFormat="1" applyFont="1" applyFill="1" applyBorder="1" applyAlignment="1">
      <alignment horizontal="left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top" wrapText="1"/>
    </xf>
    <xf numFmtId="0" fontId="13" fillId="0" borderId="4" xfId="0" applyNumberFormat="1" applyFont="1" applyBorder="1" applyAlignment="1">
      <alignment horizontal="center" vertical="top" wrapText="1"/>
    </xf>
    <xf numFmtId="0" fontId="13" fillId="0" borderId="8" xfId="0" applyNumberFormat="1" applyFont="1" applyBorder="1" applyAlignment="1">
      <alignment horizontal="center" vertical="top" wrapText="1"/>
    </xf>
    <xf numFmtId="49" fontId="11" fillId="7" borderId="4" xfId="0" applyNumberFormat="1" applyFont="1" applyFill="1" applyBorder="1" applyAlignment="1">
      <alignment horizontal="left" vertical="center"/>
    </xf>
    <xf numFmtId="0" fontId="1" fillId="0" borderId="3" xfId="0" applyNumberFormat="1" applyFont="1" applyBorder="1" applyAlignment="1">
      <alignment horizontal="center" vertical="center"/>
    </xf>
    <xf numFmtId="0" fontId="0" fillId="3" borderId="3" xfId="0" applyNumberFormat="1" applyFill="1" applyBorder="1"/>
    <xf numFmtId="0" fontId="3" fillId="0" borderId="10" xfId="0" applyFont="1" applyBorder="1" applyAlignment="1">
      <alignment horizontal="center" vertical="center"/>
    </xf>
    <xf numFmtId="0" fontId="0" fillId="0" borderId="10" xfId="0" applyNumberFormat="1" applyBorder="1"/>
    <xf numFmtId="166" fontId="9" fillId="5" borderId="11" xfId="0" applyNumberFormat="1" applyFont="1" applyFill="1" applyBorder="1" applyAlignment="1">
      <alignment horizontal="center" vertical="center"/>
    </xf>
    <xf numFmtId="166" fontId="0" fillId="0" borderId="11" xfId="0" applyNumberFormat="1" applyBorder="1"/>
    <xf numFmtId="166" fontId="0" fillId="0" borderId="1" xfId="0" applyNumberFormat="1" applyBorder="1"/>
    <xf numFmtId="0" fontId="11" fillId="7" borderId="9" xfId="0" applyFont="1" applyFill="1" applyBorder="1" applyAlignment="1">
      <alignment horizontal="left"/>
    </xf>
    <xf numFmtId="0" fontId="12" fillId="7" borderId="9" xfId="0" applyNumberFormat="1" applyFont="1" applyFill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0" fillId="3" borderId="8" xfId="0" applyNumberFormat="1" applyFill="1" applyBorder="1"/>
    <xf numFmtId="0" fontId="1" fillId="0" borderId="2" xfId="0" applyNumberFormat="1" applyFon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0" fillId="0" borderId="11" xfId="0" applyNumberFormat="1" applyBorder="1"/>
    <xf numFmtId="0" fontId="0" fillId="0" borderId="1" xfId="0" applyNumberFormat="1" applyBorder="1"/>
    <xf numFmtId="49" fontId="7" fillId="0" borderId="10" xfId="0" applyNumberFormat="1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0" fillId="0" borderId="12" xfId="0" applyNumberFormat="1" applyBorder="1"/>
    <xf numFmtId="164" fontId="3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166" fontId="8" fillId="0" borderId="11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00"/>
      <rgbColor rgb="FFAAAAAA"/>
      <rgbColor rgb="FFBDC0BF"/>
      <rgbColor rgb="FFFFFFFF"/>
      <rgbColor rgb="FFFF0000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Motiv sady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iv sady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iv sady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87"/>
  <sheetViews>
    <sheetView showGridLines="0" tabSelected="1" zoomScale="70" zoomScaleNormal="70" zoomScalePageLayoutView="114" workbookViewId="0">
      <selection activeCell="O81" sqref="O81"/>
    </sheetView>
  </sheetViews>
  <sheetFormatPr defaultColWidth="11.44140625" defaultRowHeight="16.5" customHeight="1"/>
  <cols>
    <col min="1" max="1" width="4.6640625" style="1" customWidth="1"/>
    <col min="2" max="2" width="52.6640625" style="1" customWidth="1"/>
    <col min="3" max="3" width="12.6640625" style="1" customWidth="1"/>
    <col min="4" max="6" width="9.44140625" style="1" customWidth="1"/>
    <col min="7" max="7" width="4.6640625" style="1" customWidth="1"/>
    <col min="8" max="8" width="8" style="1" customWidth="1"/>
    <col min="9" max="9" width="11.44140625" style="1" customWidth="1"/>
    <col min="10" max="10" width="14" style="1" customWidth="1"/>
    <col min="11" max="14" width="6.44140625" style="1" customWidth="1"/>
    <col min="15" max="16" width="19.44140625" style="1" customWidth="1"/>
    <col min="17" max="257" width="11.44140625" style="1" customWidth="1"/>
  </cols>
  <sheetData>
    <row r="1" spans="1:257" ht="80.25" customHeight="1" thickBot="1">
      <c r="A1" s="97" t="s">
        <v>264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257" s="1" customFormat="1" ht="20.25" customHeight="1" thickTop="1">
      <c r="A2" s="25" t="s">
        <v>0</v>
      </c>
      <c r="B2" s="25" t="s">
        <v>1</v>
      </c>
      <c r="C2" s="25"/>
      <c r="D2" s="84" t="s">
        <v>2</v>
      </c>
      <c r="E2" s="85"/>
      <c r="F2" s="85"/>
      <c r="G2" s="25" t="s">
        <v>3</v>
      </c>
      <c r="H2" s="84" t="s">
        <v>4</v>
      </c>
      <c r="I2" s="85"/>
      <c r="J2" s="25" t="s">
        <v>5</v>
      </c>
      <c r="K2" s="84" t="s">
        <v>6</v>
      </c>
      <c r="L2" s="85"/>
      <c r="M2" s="85"/>
      <c r="N2" s="85"/>
      <c r="O2" s="25" t="s">
        <v>7</v>
      </c>
      <c r="P2" s="25" t="s">
        <v>8</v>
      </c>
    </row>
    <row r="3" spans="1:257" s="1" customFormat="1" ht="12.6" customHeight="1">
      <c r="A3" s="26"/>
      <c r="B3" s="26"/>
      <c r="C3" s="69" t="s">
        <v>236</v>
      </c>
      <c r="D3" s="73"/>
      <c r="E3" s="74"/>
      <c r="F3" s="74"/>
      <c r="G3" s="74"/>
      <c r="H3" s="74"/>
      <c r="I3" s="74"/>
      <c r="J3" s="74"/>
      <c r="K3" s="74"/>
      <c r="L3" s="74"/>
      <c r="M3" s="74"/>
      <c r="N3" s="74"/>
      <c r="O3" s="30"/>
      <c r="P3" s="30"/>
    </row>
    <row r="4" spans="1:257" s="1" customFormat="1" ht="12.75" customHeight="1">
      <c r="A4" s="2"/>
      <c r="B4" s="27" t="s">
        <v>9</v>
      </c>
      <c r="C4" s="70"/>
      <c r="D4" s="31" t="s">
        <v>10</v>
      </c>
      <c r="E4" s="32" t="s">
        <v>11</v>
      </c>
      <c r="F4" s="33" t="s">
        <v>12</v>
      </c>
      <c r="G4" s="82" t="s">
        <v>13</v>
      </c>
      <c r="H4" s="31" t="s">
        <v>14</v>
      </c>
      <c r="I4" s="33" t="s">
        <v>15</v>
      </c>
      <c r="J4" s="34" t="s">
        <v>14</v>
      </c>
      <c r="K4" s="31" t="s">
        <v>16</v>
      </c>
      <c r="L4" s="32" t="s">
        <v>17</v>
      </c>
      <c r="M4" s="32" t="s">
        <v>18</v>
      </c>
      <c r="N4" s="32" t="s">
        <v>19</v>
      </c>
      <c r="O4" s="33" t="s">
        <v>20</v>
      </c>
      <c r="P4" s="34" t="s">
        <v>20</v>
      </c>
    </row>
    <row r="5" spans="1:257" s="1" customFormat="1" ht="13.65" customHeight="1" thickBot="1">
      <c r="A5" s="3"/>
      <c r="B5" s="3"/>
      <c r="C5" s="71"/>
      <c r="D5" s="35" t="s">
        <v>21</v>
      </c>
      <c r="E5" s="35" t="s">
        <v>21</v>
      </c>
      <c r="F5" s="35" t="s">
        <v>21</v>
      </c>
      <c r="G5" s="83"/>
      <c r="H5" s="4" t="s">
        <v>22</v>
      </c>
      <c r="I5" s="4" t="s">
        <v>23</v>
      </c>
      <c r="J5" s="4" t="s">
        <v>22</v>
      </c>
      <c r="K5" s="4"/>
      <c r="L5" s="36" t="s">
        <v>24</v>
      </c>
      <c r="M5" s="36" t="s">
        <v>24</v>
      </c>
      <c r="N5" s="4" t="s">
        <v>25</v>
      </c>
      <c r="O5" s="3"/>
      <c r="P5" s="3"/>
    </row>
    <row r="6" spans="1:257" ht="25.5" customHeight="1">
      <c r="A6" s="80" t="s">
        <v>47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257" s="24" customFormat="1" ht="141" customHeight="1">
      <c r="A7" s="19" t="s">
        <v>26</v>
      </c>
      <c r="B7" s="28" t="s">
        <v>235</v>
      </c>
      <c r="C7" s="40" t="s">
        <v>238</v>
      </c>
      <c r="D7" s="21" t="s">
        <v>48</v>
      </c>
      <c r="E7" s="19" t="s">
        <v>49</v>
      </c>
      <c r="F7" s="22" t="s">
        <v>50</v>
      </c>
      <c r="G7" s="20" t="s">
        <v>51</v>
      </c>
      <c r="H7" s="21" t="s">
        <v>52</v>
      </c>
      <c r="I7" s="22" t="s">
        <v>53</v>
      </c>
      <c r="J7" s="20"/>
      <c r="K7" s="21"/>
      <c r="L7" s="19"/>
      <c r="M7" s="19"/>
      <c r="N7" s="22"/>
      <c r="O7" s="37">
        <v>0</v>
      </c>
      <c r="P7" s="38">
        <f t="shared" ref="P7:P84" si="0">G7*O7</f>
        <v>0</v>
      </c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spans="1:257" s="18" customFormat="1" ht="138.75" customHeight="1">
      <c r="A8" s="5" t="s">
        <v>27</v>
      </c>
      <c r="B8" s="42" t="s">
        <v>237</v>
      </c>
      <c r="C8" s="43" t="s">
        <v>238</v>
      </c>
      <c r="D8" s="44" t="s">
        <v>48</v>
      </c>
      <c r="E8" s="41" t="s">
        <v>49</v>
      </c>
      <c r="F8" s="45" t="s">
        <v>50</v>
      </c>
      <c r="G8" s="46" t="s">
        <v>55</v>
      </c>
      <c r="H8" s="44" t="s">
        <v>56</v>
      </c>
      <c r="I8" s="45" t="s">
        <v>53</v>
      </c>
      <c r="J8" s="6"/>
      <c r="K8" s="7"/>
      <c r="L8" s="5"/>
      <c r="M8" s="5"/>
      <c r="N8" s="8"/>
      <c r="O8" s="37">
        <v>0</v>
      </c>
      <c r="P8" s="38">
        <f t="shared" si="0"/>
        <v>0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18" customFormat="1" ht="28.5" customHeight="1">
      <c r="A9" s="72" t="s">
        <v>57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24" customFormat="1" ht="56.25" customHeight="1">
      <c r="A10" s="19" t="s">
        <v>28</v>
      </c>
      <c r="B10" s="28" t="s">
        <v>58</v>
      </c>
      <c r="C10" s="40" t="s">
        <v>239</v>
      </c>
      <c r="D10" s="21" t="s">
        <v>233</v>
      </c>
      <c r="E10" s="19" t="s">
        <v>234</v>
      </c>
      <c r="F10" s="22" t="s">
        <v>61</v>
      </c>
      <c r="G10" s="20" t="s">
        <v>51</v>
      </c>
      <c r="H10" s="21"/>
      <c r="I10" s="22"/>
      <c r="J10" s="20"/>
      <c r="K10" s="21"/>
      <c r="L10" s="19"/>
      <c r="M10" s="19"/>
      <c r="N10" s="22"/>
      <c r="O10" s="37">
        <v>0</v>
      </c>
      <c r="P10" s="38">
        <f t="shared" si="0"/>
        <v>0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spans="1:257" s="24" customFormat="1" ht="39" customHeight="1">
      <c r="A11" s="72" t="s">
        <v>63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spans="1:257" s="18" customFormat="1" ht="39" customHeight="1">
      <c r="A12" s="5" t="s">
        <v>29</v>
      </c>
      <c r="B12" s="29" t="s">
        <v>62</v>
      </c>
      <c r="C12" s="39"/>
      <c r="D12" s="7" t="s">
        <v>64</v>
      </c>
      <c r="E12" s="5" t="s">
        <v>65</v>
      </c>
      <c r="F12" s="8" t="s">
        <v>66</v>
      </c>
      <c r="G12" s="6" t="s">
        <v>55</v>
      </c>
      <c r="H12" s="7"/>
      <c r="I12" s="8"/>
      <c r="J12" s="6"/>
      <c r="K12" s="7"/>
      <c r="L12" s="5"/>
      <c r="M12" s="5"/>
      <c r="N12" s="8"/>
      <c r="O12" s="37">
        <v>0</v>
      </c>
      <c r="P12" s="38">
        <f t="shared" si="0"/>
        <v>0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18" customFormat="1" ht="39" customHeight="1">
      <c r="A13" s="72" t="s">
        <v>67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24" customFormat="1" ht="62.25" customHeight="1">
      <c r="A14" s="19" t="s">
        <v>30</v>
      </c>
      <c r="B14" s="28" t="s">
        <v>72</v>
      </c>
      <c r="C14" s="40" t="s">
        <v>238</v>
      </c>
      <c r="D14" s="21" t="s">
        <v>68</v>
      </c>
      <c r="E14" s="19" t="s">
        <v>69</v>
      </c>
      <c r="F14" s="22" t="s">
        <v>70</v>
      </c>
      <c r="G14" s="20" t="s">
        <v>71</v>
      </c>
      <c r="H14" s="21"/>
      <c r="I14" s="22"/>
      <c r="J14" s="20"/>
      <c r="K14" s="21"/>
      <c r="L14" s="19" t="s">
        <v>82</v>
      </c>
      <c r="M14" s="19" t="s">
        <v>82</v>
      </c>
      <c r="N14" s="22" t="s">
        <v>83</v>
      </c>
      <c r="O14" s="37">
        <v>0</v>
      </c>
      <c r="P14" s="38">
        <f t="shared" si="0"/>
        <v>0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spans="1:257" s="18" customFormat="1" ht="32.25" customHeight="1">
      <c r="A15" s="5" t="s">
        <v>31</v>
      </c>
      <c r="B15" s="29" t="s">
        <v>73</v>
      </c>
      <c r="C15" s="39" t="s">
        <v>240</v>
      </c>
      <c r="D15" s="7" t="s">
        <v>68</v>
      </c>
      <c r="E15" s="5" t="s">
        <v>74</v>
      </c>
      <c r="F15" s="8"/>
      <c r="G15" s="6" t="s">
        <v>71</v>
      </c>
      <c r="H15" s="7"/>
      <c r="I15" s="8"/>
      <c r="J15" s="6"/>
      <c r="K15" s="7"/>
      <c r="L15" s="5"/>
      <c r="M15" s="5"/>
      <c r="N15" s="8"/>
      <c r="O15" s="37">
        <v>0</v>
      </c>
      <c r="P15" s="38">
        <f t="shared" si="0"/>
        <v>0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24" customFormat="1" ht="90" customHeight="1">
      <c r="A16" s="19" t="s">
        <v>32</v>
      </c>
      <c r="B16" s="53" t="s">
        <v>75</v>
      </c>
      <c r="C16" s="50" t="s">
        <v>238</v>
      </c>
      <c r="D16" s="51" t="s">
        <v>60</v>
      </c>
      <c r="E16" s="19" t="s">
        <v>60</v>
      </c>
      <c r="F16" s="19" t="s">
        <v>76</v>
      </c>
      <c r="G16" s="52" t="s">
        <v>71</v>
      </c>
      <c r="H16" s="19" t="s">
        <v>77</v>
      </c>
      <c r="I16" s="19" t="s">
        <v>53</v>
      </c>
      <c r="J16" s="20"/>
      <c r="K16" s="21"/>
      <c r="L16" s="19"/>
      <c r="M16" s="19"/>
      <c r="N16" s="22"/>
      <c r="O16" s="37">
        <v>0</v>
      </c>
      <c r="P16" s="38">
        <f t="shared" si="0"/>
        <v>0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spans="1:257" s="18" customFormat="1" ht="40.5" customHeight="1">
      <c r="A17" s="5" t="s">
        <v>33</v>
      </c>
      <c r="B17" s="54" t="s">
        <v>78</v>
      </c>
      <c r="C17" s="47" t="s">
        <v>240</v>
      </c>
      <c r="D17" s="48" t="s">
        <v>65</v>
      </c>
      <c r="E17" s="41" t="s">
        <v>65</v>
      </c>
      <c r="F17" s="41" t="s">
        <v>79</v>
      </c>
      <c r="G17" s="49" t="s">
        <v>71</v>
      </c>
      <c r="H17" s="7"/>
      <c r="I17" s="8"/>
      <c r="J17" s="6"/>
      <c r="K17" s="7"/>
      <c r="L17" s="5" t="s">
        <v>80</v>
      </c>
      <c r="M17" s="5" t="s">
        <v>80</v>
      </c>
      <c r="N17" s="8" t="s">
        <v>83</v>
      </c>
      <c r="O17" s="37">
        <v>0</v>
      </c>
      <c r="P17" s="38">
        <f t="shared" si="0"/>
        <v>0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24" customFormat="1" ht="93" customHeight="1">
      <c r="A18" s="19" t="s">
        <v>34</v>
      </c>
      <c r="B18" s="28" t="s">
        <v>84</v>
      </c>
      <c r="C18" s="40" t="s">
        <v>241</v>
      </c>
      <c r="D18" s="21" t="s">
        <v>69</v>
      </c>
      <c r="E18" s="19" t="s">
        <v>69</v>
      </c>
      <c r="F18" s="22" t="s">
        <v>85</v>
      </c>
      <c r="G18" s="20" t="s">
        <v>71</v>
      </c>
      <c r="H18" s="21" t="s">
        <v>86</v>
      </c>
      <c r="I18" s="22" t="s">
        <v>65</v>
      </c>
      <c r="J18" s="20"/>
      <c r="K18" s="21"/>
      <c r="L18" s="19" t="s">
        <v>87</v>
      </c>
      <c r="M18" s="19"/>
      <c r="N18" s="22" t="s">
        <v>81</v>
      </c>
      <c r="O18" s="37">
        <v>0</v>
      </c>
      <c r="P18" s="38">
        <f t="shared" si="0"/>
        <v>0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spans="1:257" s="18" customFormat="1" ht="35.25" customHeight="1">
      <c r="A19" s="5" t="s">
        <v>35</v>
      </c>
      <c r="B19" s="29" t="s">
        <v>91</v>
      </c>
      <c r="C19" s="39" t="s">
        <v>240</v>
      </c>
      <c r="D19" s="7" t="s">
        <v>88</v>
      </c>
      <c r="E19" s="5" t="s">
        <v>88</v>
      </c>
      <c r="F19" s="8" t="s">
        <v>89</v>
      </c>
      <c r="G19" s="6" t="s">
        <v>71</v>
      </c>
      <c r="H19" s="7"/>
      <c r="I19" s="8"/>
      <c r="J19" s="6"/>
      <c r="K19" s="7"/>
      <c r="L19" s="5"/>
      <c r="M19" s="5"/>
      <c r="N19" s="8" t="s">
        <v>90</v>
      </c>
      <c r="O19" s="37">
        <v>0</v>
      </c>
      <c r="P19" s="38">
        <f t="shared" si="0"/>
        <v>0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18" customFormat="1" ht="35.25" customHeight="1">
      <c r="A20" s="72" t="s">
        <v>92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24" customFormat="1" ht="45" customHeight="1">
      <c r="A21" s="19" t="s">
        <v>36</v>
      </c>
      <c r="B21" s="28" t="s">
        <v>101</v>
      </c>
      <c r="C21" s="40" t="s">
        <v>240</v>
      </c>
      <c r="D21" s="21" t="s">
        <v>100</v>
      </c>
      <c r="E21" s="19" t="s">
        <v>69</v>
      </c>
      <c r="F21" s="22" t="s">
        <v>70</v>
      </c>
      <c r="G21" s="20" t="s">
        <v>71</v>
      </c>
      <c r="H21" s="21"/>
      <c r="I21" s="22"/>
      <c r="J21" s="20"/>
      <c r="K21" s="21"/>
      <c r="L21" s="19"/>
      <c r="M21" s="19"/>
      <c r="N21" s="22"/>
      <c r="O21" s="37">
        <v>0</v>
      </c>
      <c r="P21" s="38">
        <f t="shared" si="0"/>
        <v>0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spans="1:257" s="24" customFormat="1" ht="26.25" customHeight="1">
      <c r="A22" s="41" t="s">
        <v>37</v>
      </c>
      <c r="B22" s="29" t="s">
        <v>102</v>
      </c>
      <c r="C22" s="43" t="s">
        <v>240</v>
      </c>
      <c r="D22" s="44" t="s">
        <v>100</v>
      </c>
      <c r="E22" s="41" t="s">
        <v>74</v>
      </c>
      <c r="F22" s="45" t="s">
        <v>60</v>
      </c>
      <c r="G22" s="46" t="s">
        <v>55</v>
      </c>
      <c r="H22" s="44"/>
      <c r="I22" s="45"/>
      <c r="J22" s="46"/>
      <c r="K22" s="44"/>
      <c r="L22" s="41"/>
      <c r="M22" s="41"/>
      <c r="N22" s="45"/>
      <c r="O22" s="37">
        <v>0</v>
      </c>
      <c r="P22" s="38">
        <f t="shared" si="0"/>
        <v>0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spans="1:257" s="24" customFormat="1" ht="29.25" customHeight="1">
      <c r="A23" s="19" t="s">
        <v>38</v>
      </c>
      <c r="B23" s="28" t="s">
        <v>93</v>
      </c>
      <c r="C23" s="40" t="s">
        <v>94</v>
      </c>
      <c r="D23" s="21" t="s">
        <v>96</v>
      </c>
      <c r="E23" s="19" t="s">
        <v>97</v>
      </c>
      <c r="F23" s="22" t="s">
        <v>98</v>
      </c>
      <c r="G23" s="20" t="s">
        <v>71</v>
      </c>
      <c r="H23" s="21" t="s">
        <v>99</v>
      </c>
      <c r="I23" s="22" t="s">
        <v>65</v>
      </c>
      <c r="J23" s="20"/>
      <c r="K23" s="21"/>
      <c r="L23" s="19"/>
      <c r="M23" s="19"/>
      <c r="N23" s="22"/>
      <c r="O23" s="37" t="s">
        <v>95</v>
      </c>
      <c r="P23" s="38" t="s">
        <v>95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spans="1:257" s="24" customFormat="1" ht="26.25" customHeight="1">
      <c r="A24" s="41" t="s">
        <v>44</v>
      </c>
      <c r="B24" s="42" t="s">
        <v>103</v>
      </c>
      <c r="C24" s="43" t="s">
        <v>240</v>
      </c>
      <c r="D24" s="44" t="s">
        <v>104</v>
      </c>
      <c r="E24" s="41" t="s">
        <v>69</v>
      </c>
      <c r="F24" s="45" t="s">
        <v>70</v>
      </c>
      <c r="G24" s="46" t="s">
        <v>71</v>
      </c>
      <c r="H24" s="44"/>
      <c r="I24" s="45"/>
      <c r="J24" s="46"/>
      <c r="K24" s="44"/>
      <c r="L24" s="41"/>
      <c r="M24" s="41"/>
      <c r="N24" s="45"/>
      <c r="O24" s="37">
        <v>0</v>
      </c>
      <c r="P24" s="38">
        <f t="shared" si="0"/>
        <v>0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spans="1:257" s="24" customFormat="1" ht="90" customHeight="1">
      <c r="A25" s="19" t="s">
        <v>45</v>
      </c>
      <c r="B25" s="53" t="s">
        <v>75</v>
      </c>
      <c r="C25" s="50" t="s">
        <v>238</v>
      </c>
      <c r="D25" s="51" t="s">
        <v>60</v>
      </c>
      <c r="E25" s="19" t="s">
        <v>60</v>
      </c>
      <c r="F25" s="19" t="s">
        <v>76</v>
      </c>
      <c r="G25" s="52" t="s">
        <v>71</v>
      </c>
      <c r="H25" s="19" t="s">
        <v>77</v>
      </c>
      <c r="I25" s="19" t="s">
        <v>53</v>
      </c>
      <c r="J25" s="20"/>
      <c r="K25" s="21"/>
      <c r="L25" s="19"/>
      <c r="M25" s="19"/>
      <c r="N25" s="22"/>
      <c r="O25" s="37">
        <v>0</v>
      </c>
      <c r="P25" s="38">
        <f t="shared" si="0"/>
        <v>0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spans="1:257" s="24" customFormat="1" ht="45" customHeight="1">
      <c r="A26" s="41" t="s">
        <v>46</v>
      </c>
      <c r="B26" s="54" t="s">
        <v>78</v>
      </c>
      <c r="C26" s="47" t="s">
        <v>240</v>
      </c>
      <c r="D26" s="48" t="s">
        <v>65</v>
      </c>
      <c r="E26" s="41" t="s">
        <v>65</v>
      </c>
      <c r="F26" s="41" t="s">
        <v>79</v>
      </c>
      <c r="G26" s="49" t="s">
        <v>71</v>
      </c>
      <c r="H26" s="7"/>
      <c r="I26" s="8"/>
      <c r="J26" s="6"/>
      <c r="K26" s="7"/>
      <c r="L26" s="5" t="s">
        <v>80</v>
      </c>
      <c r="M26" s="5" t="s">
        <v>80</v>
      </c>
      <c r="N26" s="8" t="s">
        <v>83</v>
      </c>
      <c r="O26" s="37">
        <v>0</v>
      </c>
      <c r="P26" s="38">
        <f t="shared" ref="P26:P83" si="1">G26*O26</f>
        <v>0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</row>
    <row r="27" spans="1:257" s="24" customFormat="1" ht="34.5" customHeight="1">
      <c r="A27" s="72" t="s">
        <v>105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</row>
    <row r="28" spans="1:257" s="24" customFormat="1" ht="81.75" customHeight="1">
      <c r="A28" s="19" t="s">
        <v>106</v>
      </c>
      <c r="B28" s="53" t="s">
        <v>107</v>
      </c>
      <c r="C28" s="55" t="s">
        <v>240</v>
      </c>
      <c r="D28" s="19" t="s">
        <v>108</v>
      </c>
      <c r="E28" s="19" t="s">
        <v>69</v>
      </c>
      <c r="F28" s="19" t="s">
        <v>70</v>
      </c>
      <c r="G28" s="56" t="s">
        <v>71</v>
      </c>
      <c r="H28" s="19" t="s">
        <v>56</v>
      </c>
      <c r="I28" s="19" t="s">
        <v>53</v>
      </c>
      <c r="J28" s="20"/>
      <c r="K28" s="21"/>
      <c r="L28" s="19" t="s">
        <v>82</v>
      </c>
      <c r="M28" s="19" t="s">
        <v>82</v>
      </c>
      <c r="N28" s="22" t="s">
        <v>83</v>
      </c>
      <c r="O28" s="37">
        <v>0</v>
      </c>
      <c r="P28" s="38">
        <f t="shared" si="1"/>
        <v>0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</row>
    <row r="29" spans="1:257" s="24" customFormat="1" ht="33" customHeight="1">
      <c r="A29" s="57" t="s">
        <v>109</v>
      </c>
      <c r="B29" s="58" t="s">
        <v>102</v>
      </c>
      <c r="C29" s="59" t="s">
        <v>240</v>
      </c>
      <c r="D29" s="57" t="s">
        <v>108</v>
      </c>
      <c r="E29" s="57" t="s">
        <v>74</v>
      </c>
      <c r="F29" s="57" t="s">
        <v>60</v>
      </c>
      <c r="G29" s="60" t="s">
        <v>71</v>
      </c>
      <c r="H29" s="57"/>
      <c r="I29" s="57"/>
      <c r="J29" s="61"/>
      <c r="K29" s="62"/>
      <c r="L29" s="57"/>
      <c r="M29" s="57"/>
      <c r="N29" s="63"/>
      <c r="O29" s="37">
        <v>0</v>
      </c>
      <c r="P29" s="38">
        <f t="shared" si="1"/>
        <v>0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spans="1:257" s="24" customFormat="1" ht="33.75" customHeight="1">
      <c r="A30" s="19" t="s">
        <v>110</v>
      </c>
      <c r="B30" s="53" t="s">
        <v>112</v>
      </c>
      <c r="C30" s="55" t="s">
        <v>241</v>
      </c>
      <c r="D30" s="19" t="s">
        <v>64</v>
      </c>
      <c r="E30" s="19" t="s">
        <v>74</v>
      </c>
      <c r="F30" s="19" t="s">
        <v>64</v>
      </c>
      <c r="G30" s="56" t="s">
        <v>71</v>
      </c>
      <c r="H30" s="19" t="s">
        <v>111</v>
      </c>
      <c r="I30" s="19" t="s">
        <v>53</v>
      </c>
      <c r="J30" s="20"/>
      <c r="K30" s="21"/>
      <c r="L30" s="19"/>
      <c r="M30" s="19"/>
      <c r="N30" s="22"/>
      <c r="O30" s="37">
        <v>0</v>
      </c>
      <c r="P30" s="38">
        <f t="shared" si="1"/>
        <v>0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spans="1:257" s="24" customFormat="1" ht="33.75" customHeight="1">
      <c r="A31" s="72" t="s">
        <v>113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</row>
    <row r="32" spans="1:257" s="24" customFormat="1" ht="66" customHeight="1">
      <c r="A32" s="57" t="s">
        <v>114</v>
      </c>
      <c r="B32" s="58" t="s">
        <v>115</v>
      </c>
      <c r="C32" s="59" t="s">
        <v>240</v>
      </c>
      <c r="D32" s="57" t="s">
        <v>108</v>
      </c>
      <c r="E32" s="57" t="s">
        <v>69</v>
      </c>
      <c r="F32" s="57" t="s">
        <v>70</v>
      </c>
      <c r="G32" s="60" t="s">
        <v>71</v>
      </c>
      <c r="H32" s="57" t="s">
        <v>56</v>
      </c>
      <c r="I32" s="57" t="s">
        <v>53</v>
      </c>
      <c r="J32" s="61"/>
      <c r="K32" s="62"/>
      <c r="L32" s="57" t="s">
        <v>82</v>
      </c>
      <c r="M32" s="57" t="s">
        <v>82</v>
      </c>
      <c r="N32" s="63" t="s">
        <v>83</v>
      </c>
      <c r="O32" s="37">
        <v>0</v>
      </c>
      <c r="P32" s="38">
        <f t="shared" si="1"/>
        <v>0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</row>
    <row r="33" spans="1:257" s="24" customFormat="1" ht="24.75" customHeight="1">
      <c r="A33" s="19" t="s">
        <v>116</v>
      </c>
      <c r="B33" s="53" t="s">
        <v>102</v>
      </c>
      <c r="C33" s="55" t="s">
        <v>240</v>
      </c>
      <c r="D33" s="19" t="s">
        <v>108</v>
      </c>
      <c r="E33" s="19" t="s">
        <v>74</v>
      </c>
      <c r="F33" s="19" t="s">
        <v>60</v>
      </c>
      <c r="G33" s="56" t="s">
        <v>71</v>
      </c>
      <c r="H33" s="19"/>
      <c r="I33" s="19"/>
      <c r="J33" s="20"/>
      <c r="K33" s="21"/>
      <c r="L33" s="19"/>
      <c r="M33" s="19"/>
      <c r="N33" s="22"/>
      <c r="O33" s="37">
        <v>0</v>
      </c>
      <c r="P33" s="38">
        <f t="shared" si="1"/>
        <v>0</v>
      </c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</row>
    <row r="34" spans="1:257" s="24" customFormat="1" ht="49.5" customHeight="1">
      <c r="A34" s="41" t="s">
        <v>117</v>
      </c>
      <c r="B34" s="54" t="s">
        <v>118</v>
      </c>
      <c r="C34" s="64" t="s">
        <v>124</v>
      </c>
      <c r="D34" s="41" t="s">
        <v>119</v>
      </c>
      <c r="E34" s="41" t="s">
        <v>120</v>
      </c>
      <c r="F34" s="41" t="s">
        <v>64</v>
      </c>
      <c r="G34" s="65" t="s">
        <v>71</v>
      </c>
      <c r="H34" s="41" t="s">
        <v>121</v>
      </c>
      <c r="I34" s="41" t="s">
        <v>53</v>
      </c>
      <c r="J34" s="46"/>
      <c r="K34" s="44"/>
      <c r="L34" s="41"/>
      <c r="M34" s="41"/>
      <c r="N34" s="45"/>
      <c r="O34" s="37">
        <v>0</v>
      </c>
      <c r="P34" s="38">
        <f t="shared" si="1"/>
        <v>0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</row>
    <row r="35" spans="1:257" s="24" customFormat="1" ht="38.25" customHeight="1">
      <c r="A35" s="19" t="s">
        <v>122</v>
      </c>
      <c r="B35" s="53" t="s">
        <v>123</v>
      </c>
      <c r="C35" s="55" t="s">
        <v>124</v>
      </c>
      <c r="D35" s="19"/>
      <c r="E35" s="19"/>
      <c r="F35" s="19"/>
      <c r="G35" s="56" t="s">
        <v>71</v>
      </c>
      <c r="H35" s="19"/>
      <c r="I35" s="19"/>
      <c r="J35" s="20"/>
      <c r="K35" s="21"/>
      <c r="L35" s="19"/>
      <c r="M35" s="19"/>
      <c r="N35" s="22"/>
      <c r="O35" s="37">
        <v>0</v>
      </c>
      <c r="P35" s="38">
        <f t="shared" si="1"/>
        <v>0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</row>
    <row r="36" spans="1:257" s="24" customFormat="1" ht="30" customHeight="1">
      <c r="A36" s="72" t="s">
        <v>125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</row>
    <row r="37" spans="1:257" s="24" customFormat="1" ht="114" customHeight="1">
      <c r="A37" s="41" t="s">
        <v>126</v>
      </c>
      <c r="B37" s="54" t="s">
        <v>127</v>
      </c>
      <c r="C37" s="64" t="s">
        <v>238</v>
      </c>
      <c r="D37" s="41" t="s">
        <v>128</v>
      </c>
      <c r="E37" s="41" t="s">
        <v>129</v>
      </c>
      <c r="F37" s="41" t="s">
        <v>130</v>
      </c>
      <c r="G37" s="65" t="s">
        <v>71</v>
      </c>
      <c r="H37" s="41" t="s">
        <v>131</v>
      </c>
      <c r="I37" s="41" t="s">
        <v>65</v>
      </c>
      <c r="J37" s="46"/>
      <c r="K37" s="44"/>
      <c r="L37" s="41" t="s">
        <v>87</v>
      </c>
      <c r="M37" s="41"/>
      <c r="N37" s="45" t="s">
        <v>83</v>
      </c>
      <c r="O37" s="37">
        <v>0</v>
      </c>
      <c r="P37" s="38">
        <f t="shared" si="1"/>
        <v>0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</row>
    <row r="38" spans="1:257" s="24" customFormat="1" ht="52.5" customHeight="1">
      <c r="A38" s="19" t="s">
        <v>132</v>
      </c>
      <c r="B38" s="53" t="s">
        <v>133</v>
      </c>
      <c r="C38" s="55" t="s">
        <v>240</v>
      </c>
      <c r="D38" s="19" t="s">
        <v>128</v>
      </c>
      <c r="E38" s="19" t="s">
        <v>129</v>
      </c>
      <c r="F38" s="19" t="s">
        <v>54</v>
      </c>
      <c r="G38" s="56" t="s">
        <v>71</v>
      </c>
      <c r="H38" s="19"/>
      <c r="I38" s="19"/>
      <c r="J38" s="20"/>
      <c r="K38" s="21"/>
      <c r="L38" s="19"/>
      <c r="M38" s="19"/>
      <c r="N38" s="22"/>
      <c r="O38" s="37">
        <v>0</v>
      </c>
      <c r="P38" s="38">
        <f t="shared" si="1"/>
        <v>0</v>
      </c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</row>
    <row r="39" spans="1:257" s="24" customFormat="1" ht="43.5" customHeight="1">
      <c r="A39" s="41" t="s">
        <v>134</v>
      </c>
      <c r="B39" s="54" t="s">
        <v>135</v>
      </c>
      <c r="C39" s="64" t="s">
        <v>241</v>
      </c>
      <c r="D39" s="41" t="s">
        <v>136</v>
      </c>
      <c r="E39" s="41" t="s">
        <v>137</v>
      </c>
      <c r="F39" s="41" t="s">
        <v>65</v>
      </c>
      <c r="G39" s="65" t="s">
        <v>71</v>
      </c>
      <c r="H39" s="41" t="s">
        <v>138</v>
      </c>
      <c r="I39" s="41" t="s">
        <v>53</v>
      </c>
      <c r="J39" s="46"/>
      <c r="K39" s="44"/>
      <c r="L39" s="41"/>
      <c r="M39" s="41"/>
      <c r="N39" s="45"/>
      <c r="O39" s="37">
        <v>0</v>
      </c>
      <c r="P39" s="38">
        <f t="shared" si="1"/>
        <v>0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</row>
    <row r="40" spans="1:257" s="24" customFormat="1" ht="36.75" customHeight="1">
      <c r="A40" s="19" t="s">
        <v>139</v>
      </c>
      <c r="B40" s="53" t="s">
        <v>140</v>
      </c>
      <c r="C40" s="55" t="s">
        <v>242</v>
      </c>
      <c r="D40" s="19" t="s">
        <v>141</v>
      </c>
      <c r="E40" s="19" t="s">
        <v>142</v>
      </c>
      <c r="F40" s="19" t="s">
        <v>143</v>
      </c>
      <c r="G40" s="56" t="s">
        <v>71</v>
      </c>
      <c r="H40" s="19" t="s">
        <v>144</v>
      </c>
      <c r="I40" s="19" t="s">
        <v>53</v>
      </c>
      <c r="J40" s="20"/>
      <c r="K40" s="21"/>
      <c r="L40" s="19"/>
      <c r="M40" s="19"/>
      <c r="N40" s="22"/>
      <c r="O40" s="37" t="s">
        <v>155</v>
      </c>
      <c r="P40" s="38" t="s">
        <v>155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</row>
    <row r="41" spans="1:257" s="24" customFormat="1" ht="130.5" customHeight="1">
      <c r="A41" s="41" t="s">
        <v>145</v>
      </c>
      <c r="B41" s="54" t="s">
        <v>146</v>
      </c>
      <c r="C41" s="64" t="s">
        <v>238</v>
      </c>
      <c r="D41" s="41" t="s">
        <v>147</v>
      </c>
      <c r="E41" s="41" t="s">
        <v>148</v>
      </c>
      <c r="F41" s="41" t="s">
        <v>149</v>
      </c>
      <c r="G41" s="65" t="s">
        <v>71</v>
      </c>
      <c r="H41" s="41" t="s">
        <v>150</v>
      </c>
      <c r="I41" s="41" t="s">
        <v>65</v>
      </c>
      <c r="J41" s="46"/>
      <c r="K41" s="44"/>
      <c r="L41" s="41" t="s">
        <v>87</v>
      </c>
      <c r="M41" s="41"/>
      <c r="N41" s="45" t="s">
        <v>83</v>
      </c>
      <c r="O41" s="37">
        <v>0</v>
      </c>
      <c r="P41" s="38">
        <f t="shared" si="1"/>
        <v>0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</row>
    <row r="42" spans="1:257" s="24" customFormat="1" ht="45.75" customHeight="1">
      <c r="A42" s="19" t="s">
        <v>151</v>
      </c>
      <c r="B42" s="53" t="s">
        <v>91</v>
      </c>
      <c r="C42" s="55" t="s">
        <v>240</v>
      </c>
      <c r="D42" s="19" t="s">
        <v>100</v>
      </c>
      <c r="E42" s="19" t="s">
        <v>64</v>
      </c>
      <c r="F42" s="19" t="s">
        <v>152</v>
      </c>
      <c r="G42" s="56" t="s">
        <v>71</v>
      </c>
      <c r="H42" s="19"/>
      <c r="I42" s="19"/>
      <c r="J42" s="20"/>
      <c r="K42" s="21"/>
      <c r="L42" s="19"/>
      <c r="M42" s="19"/>
      <c r="N42" s="22"/>
      <c r="O42" s="37">
        <v>0</v>
      </c>
      <c r="P42" s="38">
        <f t="shared" si="1"/>
        <v>0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</row>
    <row r="43" spans="1:257" s="24" customFormat="1" ht="51.75" customHeight="1">
      <c r="A43" s="41" t="s">
        <v>153</v>
      </c>
      <c r="B43" s="54" t="s">
        <v>154</v>
      </c>
      <c r="C43" s="64" t="s">
        <v>243</v>
      </c>
      <c r="D43" s="41"/>
      <c r="E43" s="41"/>
      <c r="F43" s="41"/>
      <c r="G43" s="65" t="s">
        <v>71</v>
      </c>
      <c r="H43" s="41"/>
      <c r="I43" s="41"/>
      <c r="J43" s="46"/>
      <c r="K43" s="44"/>
      <c r="L43" s="41"/>
      <c r="M43" s="41"/>
      <c r="N43" s="45"/>
      <c r="O43" s="37">
        <v>0</v>
      </c>
      <c r="P43" s="38">
        <f t="shared" si="1"/>
        <v>0</v>
      </c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</row>
    <row r="44" spans="1:257" s="24" customFormat="1" ht="123.75" customHeight="1">
      <c r="A44" s="19" t="s">
        <v>156</v>
      </c>
      <c r="B44" s="66" t="s">
        <v>161</v>
      </c>
      <c r="C44" s="55" t="s">
        <v>238</v>
      </c>
      <c r="D44" s="19" t="s">
        <v>159</v>
      </c>
      <c r="E44" s="19" t="s">
        <v>70</v>
      </c>
      <c r="F44" s="19" t="s">
        <v>70</v>
      </c>
      <c r="G44" s="56" t="s">
        <v>71</v>
      </c>
      <c r="H44" s="19"/>
      <c r="I44" s="19"/>
      <c r="J44" s="20"/>
      <c r="K44" s="21"/>
      <c r="L44" s="19"/>
      <c r="M44" s="19"/>
      <c r="N44" s="22"/>
      <c r="O44" s="37">
        <v>0</v>
      </c>
      <c r="P44" s="38">
        <f t="shared" si="1"/>
        <v>0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</row>
    <row r="45" spans="1:257" s="24" customFormat="1" ht="74.25" customHeight="1">
      <c r="A45" s="41" t="s">
        <v>157</v>
      </c>
      <c r="B45" s="67" t="s">
        <v>162</v>
      </c>
      <c r="C45" s="64" t="s">
        <v>238</v>
      </c>
      <c r="D45" s="41" t="s">
        <v>160</v>
      </c>
      <c r="E45" s="41" t="s">
        <v>70</v>
      </c>
      <c r="F45" s="41" t="s">
        <v>70</v>
      </c>
      <c r="G45" s="65" t="s">
        <v>71</v>
      </c>
      <c r="H45" s="41"/>
      <c r="I45" s="41"/>
      <c r="J45" s="46"/>
      <c r="K45" s="44"/>
      <c r="L45" s="41"/>
      <c r="M45" s="41"/>
      <c r="N45" s="45"/>
      <c r="O45" s="37">
        <v>0</v>
      </c>
      <c r="P45" s="38">
        <f t="shared" si="1"/>
        <v>0</v>
      </c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</row>
    <row r="46" spans="1:257" s="24" customFormat="1" ht="121.5" customHeight="1">
      <c r="A46" s="19" t="s">
        <v>158</v>
      </c>
      <c r="B46" s="66" t="s">
        <v>163</v>
      </c>
      <c r="C46" s="55" t="s">
        <v>238</v>
      </c>
      <c r="D46" s="19" t="s">
        <v>159</v>
      </c>
      <c r="E46" s="19" t="s">
        <v>70</v>
      </c>
      <c r="F46" s="19" t="s">
        <v>70</v>
      </c>
      <c r="G46" s="56" t="s">
        <v>71</v>
      </c>
      <c r="H46" s="19"/>
      <c r="I46" s="19"/>
      <c r="J46" s="20"/>
      <c r="K46" s="21"/>
      <c r="L46" s="19"/>
      <c r="M46" s="19"/>
      <c r="N46" s="22"/>
      <c r="O46" s="37">
        <v>0</v>
      </c>
      <c r="P46" s="38">
        <f t="shared" si="1"/>
        <v>0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  <c r="IW46" s="23"/>
    </row>
    <row r="47" spans="1:257" s="24" customFormat="1" ht="43.5" customHeight="1">
      <c r="A47" s="41" t="s">
        <v>164</v>
      </c>
      <c r="B47" s="54" t="s">
        <v>91</v>
      </c>
      <c r="C47" s="64" t="s">
        <v>240</v>
      </c>
      <c r="D47" s="41" t="s">
        <v>65</v>
      </c>
      <c r="E47" s="41" t="s">
        <v>65</v>
      </c>
      <c r="F47" s="41" t="s">
        <v>160</v>
      </c>
      <c r="G47" s="65" t="s">
        <v>71</v>
      </c>
      <c r="H47" s="41"/>
      <c r="I47" s="41"/>
      <c r="J47" s="46"/>
      <c r="K47" s="44"/>
      <c r="L47" s="41"/>
      <c r="M47" s="41"/>
      <c r="N47" s="45"/>
      <c r="O47" s="37">
        <v>0</v>
      </c>
      <c r="P47" s="38">
        <f t="shared" si="1"/>
        <v>0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  <c r="IV47" s="23"/>
      <c r="IW47" s="23"/>
    </row>
    <row r="48" spans="1:257" s="24" customFormat="1" ht="49.5" customHeight="1">
      <c r="A48" s="19" t="s">
        <v>165</v>
      </c>
      <c r="B48" s="53" t="s">
        <v>169</v>
      </c>
      <c r="C48" s="55" t="s">
        <v>240</v>
      </c>
      <c r="D48" s="19" t="s">
        <v>59</v>
      </c>
      <c r="E48" s="19" t="s">
        <v>60</v>
      </c>
      <c r="F48" s="19" t="s">
        <v>70</v>
      </c>
      <c r="G48" s="56" t="s">
        <v>55</v>
      </c>
      <c r="H48" s="19"/>
      <c r="I48" s="19"/>
      <c r="J48" s="20"/>
      <c r="K48" s="21"/>
      <c r="L48" s="19"/>
      <c r="M48" s="19"/>
      <c r="N48" s="22"/>
      <c r="O48" s="37">
        <v>0</v>
      </c>
      <c r="P48" s="38">
        <f t="shared" si="1"/>
        <v>0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</row>
    <row r="49" spans="1:257" s="24" customFormat="1" ht="56.25" customHeight="1">
      <c r="A49" s="41" t="s">
        <v>166</v>
      </c>
      <c r="B49" s="54" t="s">
        <v>167</v>
      </c>
      <c r="C49" s="64" t="s">
        <v>242</v>
      </c>
      <c r="D49" s="41" t="s">
        <v>168</v>
      </c>
      <c r="E49" s="41" t="s">
        <v>61</v>
      </c>
      <c r="F49" s="41" t="s">
        <v>143</v>
      </c>
      <c r="G49" s="65" t="s">
        <v>71</v>
      </c>
      <c r="H49" s="41"/>
      <c r="I49" s="41"/>
      <c r="J49" s="46"/>
      <c r="K49" s="44"/>
      <c r="L49" s="41"/>
      <c r="M49" s="41"/>
      <c r="N49" s="45"/>
      <c r="O49" s="37" t="s">
        <v>155</v>
      </c>
      <c r="P49" s="38" t="s">
        <v>155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  <c r="IU49" s="23"/>
      <c r="IV49" s="23"/>
      <c r="IW49" s="23"/>
    </row>
    <row r="50" spans="1:257" s="24" customFormat="1" ht="44.25" customHeight="1">
      <c r="A50" s="19" t="s">
        <v>170</v>
      </c>
      <c r="B50" s="53" t="s">
        <v>172</v>
      </c>
      <c r="C50" s="55" t="s">
        <v>240</v>
      </c>
      <c r="D50" s="19" t="s">
        <v>171</v>
      </c>
      <c r="E50" s="19" t="s">
        <v>69</v>
      </c>
      <c r="F50" s="19" t="s">
        <v>70</v>
      </c>
      <c r="G50" s="56" t="s">
        <v>71</v>
      </c>
      <c r="H50" s="19"/>
      <c r="I50" s="19"/>
      <c r="J50" s="20"/>
      <c r="K50" s="21"/>
      <c r="L50" s="19"/>
      <c r="M50" s="19"/>
      <c r="N50" s="22"/>
      <c r="O50" s="37">
        <v>0</v>
      </c>
      <c r="P50" s="38">
        <f t="shared" si="1"/>
        <v>0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  <c r="IW50" s="23"/>
    </row>
    <row r="51" spans="1:257" s="24" customFormat="1" ht="51" customHeight="1">
      <c r="A51" s="41" t="s">
        <v>174</v>
      </c>
      <c r="B51" s="54" t="s">
        <v>175</v>
      </c>
      <c r="C51" s="64" t="s">
        <v>240</v>
      </c>
      <c r="D51" s="41" t="s">
        <v>179</v>
      </c>
      <c r="E51" s="41" t="s">
        <v>179</v>
      </c>
      <c r="F51" s="41" t="s">
        <v>180</v>
      </c>
      <c r="G51" s="65" t="s">
        <v>71</v>
      </c>
      <c r="H51" s="41"/>
      <c r="I51" s="41"/>
      <c r="J51" s="46"/>
      <c r="K51" s="44"/>
      <c r="L51" s="41"/>
      <c r="M51" s="41"/>
      <c r="N51" s="45"/>
      <c r="O51" s="37">
        <v>0</v>
      </c>
      <c r="P51" s="38">
        <f t="shared" si="1"/>
        <v>0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  <c r="IW51" s="23"/>
    </row>
    <row r="52" spans="1:257" s="24" customFormat="1" ht="45.75" customHeight="1">
      <c r="A52" s="19" t="s">
        <v>176</v>
      </c>
      <c r="B52" s="53" t="s">
        <v>177</v>
      </c>
      <c r="C52" s="55" t="s">
        <v>244</v>
      </c>
      <c r="D52" s="19" t="s">
        <v>70</v>
      </c>
      <c r="E52" s="19" t="s">
        <v>148</v>
      </c>
      <c r="F52" s="19" t="s">
        <v>59</v>
      </c>
      <c r="G52" s="56" t="s">
        <v>71</v>
      </c>
      <c r="H52" s="19" t="s">
        <v>178</v>
      </c>
      <c r="I52" s="19" t="s">
        <v>65</v>
      </c>
      <c r="J52" s="20"/>
      <c r="K52" s="21"/>
      <c r="L52" s="19"/>
      <c r="M52" s="19"/>
      <c r="N52" s="22"/>
      <c r="O52" s="37" t="s">
        <v>95</v>
      </c>
      <c r="P52" s="38" t="s">
        <v>95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  <c r="IW52" s="23"/>
    </row>
    <row r="53" spans="1:257" s="24" customFormat="1" ht="24.75" customHeight="1">
      <c r="A53" s="72" t="s">
        <v>173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  <c r="IW53" s="23"/>
    </row>
    <row r="54" spans="1:257" s="24" customFormat="1" ht="48" customHeight="1">
      <c r="A54" s="41" t="s">
        <v>181</v>
      </c>
      <c r="B54" s="54" t="s">
        <v>182</v>
      </c>
      <c r="C54" s="64" t="s">
        <v>240</v>
      </c>
      <c r="D54" s="41" t="s">
        <v>171</v>
      </c>
      <c r="E54" s="41" t="s">
        <v>69</v>
      </c>
      <c r="F54" s="41" t="s">
        <v>70</v>
      </c>
      <c r="G54" s="65" t="s">
        <v>71</v>
      </c>
      <c r="H54" s="41"/>
      <c r="I54" s="41"/>
      <c r="J54" s="46"/>
      <c r="K54" s="44"/>
      <c r="L54" s="41"/>
      <c r="M54" s="41"/>
      <c r="N54" s="45"/>
      <c r="O54" s="37">
        <v>0</v>
      </c>
      <c r="P54" s="38">
        <f t="shared" si="1"/>
        <v>0</v>
      </c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  <c r="IV54" s="23"/>
      <c r="IW54" s="23"/>
    </row>
    <row r="55" spans="1:257" s="24" customFormat="1" ht="87.75" customHeight="1">
      <c r="A55" s="19" t="s">
        <v>183</v>
      </c>
      <c r="B55" s="53" t="s">
        <v>75</v>
      </c>
      <c r="C55" s="50" t="s">
        <v>238</v>
      </c>
      <c r="D55" s="51" t="s">
        <v>60</v>
      </c>
      <c r="E55" s="19" t="s">
        <v>60</v>
      </c>
      <c r="F55" s="19" t="s">
        <v>76</v>
      </c>
      <c r="G55" s="52" t="s">
        <v>71</v>
      </c>
      <c r="H55" s="19" t="s">
        <v>77</v>
      </c>
      <c r="I55" s="19" t="s">
        <v>53</v>
      </c>
      <c r="J55" s="20"/>
      <c r="K55" s="21"/>
      <c r="L55" s="19"/>
      <c r="M55" s="19"/>
      <c r="N55" s="22"/>
      <c r="O55" s="37">
        <v>0</v>
      </c>
      <c r="P55" s="38">
        <f t="shared" si="1"/>
        <v>0</v>
      </c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  <c r="IV55" s="23"/>
      <c r="IW55" s="23"/>
    </row>
    <row r="56" spans="1:257" s="24" customFormat="1" ht="58.5" customHeight="1">
      <c r="A56" s="41" t="s">
        <v>184</v>
      </c>
      <c r="B56" s="67" t="s">
        <v>185</v>
      </c>
      <c r="C56" s="68" t="s">
        <v>241</v>
      </c>
      <c r="D56" s="41" t="s">
        <v>53</v>
      </c>
      <c r="E56" s="41" t="s">
        <v>137</v>
      </c>
      <c r="F56" s="41" t="s">
        <v>186</v>
      </c>
      <c r="G56" s="49" t="s">
        <v>71</v>
      </c>
      <c r="H56" s="41" t="s">
        <v>121</v>
      </c>
      <c r="I56" s="41" t="s">
        <v>53</v>
      </c>
      <c r="J56" s="46"/>
      <c r="K56" s="44"/>
      <c r="L56" s="41"/>
      <c r="M56" s="41"/>
      <c r="N56" s="45"/>
      <c r="O56" s="37">
        <v>0</v>
      </c>
      <c r="P56" s="38">
        <f t="shared" si="1"/>
        <v>0</v>
      </c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  <c r="IV56" s="23"/>
      <c r="IW56" s="23"/>
    </row>
    <row r="57" spans="1:257" s="24" customFormat="1" ht="31.5" customHeight="1">
      <c r="A57" s="72" t="s">
        <v>187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</row>
    <row r="58" spans="1:257" s="24" customFormat="1" ht="73.5" customHeight="1">
      <c r="A58" s="19" t="s">
        <v>188</v>
      </c>
      <c r="B58" s="53" t="s">
        <v>189</v>
      </c>
      <c r="C58" s="55" t="s">
        <v>241</v>
      </c>
      <c r="D58" s="19" t="s">
        <v>100</v>
      </c>
      <c r="E58" s="19" t="s">
        <v>69</v>
      </c>
      <c r="F58" s="19" t="s">
        <v>70</v>
      </c>
      <c r="G58" s="56" t="s">
        <v>71</v>
      </c>
      <c r="H58" s="19" t="s">
        <v>190</v>
      </c>
      <c r="I58" s="19" t="s">
        <v>53</v>
      </c>
      <c r="J58" s="20"/>
      <c r="K58" s="21"/>
      <c r="L58" s="19" t="s">
        <v>82</v>
      </c>
      <c r="M58" s="19"/>
      <c r="N58" s="22" t="s">
        <v>81</v>
      </c>
      <c r="O58" s="37">
        <v>0</v>
      </c>
      <c r="P58" s="38">
        <f t="shared" si="1"/>
        <v>0</v>
      </c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  <c r="IV58" s="23"/>
      <c r="IW58" s="23"/>
    </row>
    <row r="59" spans="1:257" s="24" customFormat="1" ht="39.75" customHeight="1">
      <c r="A59" s="41" t="s">
        <v>191</v>
      </c>
      <c r="B59" s="54" t="s">
        <v>192</v>
      </c>
      <c r="C59" s="64" t="s">
        <v>240</v>
      </c>
      <c r="D59" s="41" t="s">
        <v>100</v>
      </c>
      <c r="E59" s="41" t="s">
        <v>74</v>
      </c>
      <c r="F59" s="41" t="s">
        <v>60</v>
      </c>
      <c r="G59" s="65" t="s">
        <v>71</v>
      </c>
      <c r="H59" s="41"/>
      <c r="I59" s="41"/>
      <c r="J59" s="46"/>
      <c r="K59" s="44"/>
      <c r="L59" s="41"/>
      <c r="M59" s="41"/>
      <c r="N59" s="45"/>
      <c r="O59" s="37">
        <v>0</v>
      </c>
      <c r="P59" s="38">
        <f t="shared" si="1"/>
        <v>0</v>
      </c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  <c r="IS59" s="23"/>
      <c r="IT59" s="23"/>
      <c r="IU59" s="23"/>
      <c r="IV59" s="23"/>
      <c r="IW59" s="23"/>
    </row>
    <row r="60" spans="1:257" s="24" customFormat="1" ht="41.25" customHeight="1">
      <c r="A60" s="19" t="s">
        <v>193</v>
      </c>
      <c r="B60" s="53" t="s">
        <v>195</v>
      </c>
      <c r="C60" s="55" t="s">
        <v>240</v>
      </c>
      <c r="D60" s="19" t="s">
        <v>194</v>
      </c>
      <c r="E60" s="19" t="s">
        <v>69</v>
      </c>
      <c r="F60" s="19" t="s">
        <v>70</v>
      </c>
      <c r="G60" s="56" t="s">
        <v>71</v>
      </c>
      <c r="H60" s="19"/>
      <c r="I60" s="19"/>
      <c r="J60" s="20"/>
      <c r="K60" s="21"/>
      <c r="L60" s="19"/>
      <c r="M60" s="19"/>
      <c r="N60" s="22"/>
      <c r="O60" s="37">
        <v>0</v>
      </c>
      <c r="P60" s="38">
        <f t="shared" si="1"/>
        <v>0</v>
      </c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  <c r="IV60" s="23"/>
      <c r="IW60" s="23"/>
    </row>
    <row r="61" spans="1:257" s="24" customFormat="1" ht="38.25" customHeight="1">
      <c r="A61" s="41" t="s">
        <v>196</v>
      </c>
      <c r="B61" s="54" t="s">
        <v>192</v>
      </c>
      <c r="C61" s="64" t="s">
        <v>240</v>
      </c>
      <c r="D61" s="41" t="s">
        <v>194</v>
      </c>
      <c r="E61" s="41" t="s">
        <v>88</v>
      </c>
      <c r="F61" s="41" t="s">
        <v>60</v>
      </c>
      <c r="G61" s="65" t="s">
        <v>71</v>
      </c>
      <c r="H61" s="41"/>
      <c r="I61" s="41"/>
      <c r="J61" s="46"/>
      <c r="K61" s="44"/>
      <c r="L61" s="41"/>
      <c r="M61" s="41"/>
      <c r="N61" s="45"/>
      <c r="O61" s="37">
        <v>0</v>
      </c>
      <c r="P61" s="38">
        <f t="shared" si="1"/>
        <v>0</v>
      </c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</row>
    <row r="62" spans="1:257" s="24" customFormat="1" ht="38.25" customHeight="1">
      <c r="A62" s="72" t="s">
        <v>197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3"/>
      <c r="IQ62" s="23"/>
      <c r="IR62" s="23"/>
      <c r="IS62" s="23"/>
      <c r="IT62" s="23"/>
      <c r="IU62" s="23"/>
      <c r="IV62" s="23"/>
      <c r="IW62" s="23"/>
    </row>
    <row r="63" spans="1:257" s="24" customFormat="1" ht="57" customHeight="1">
      <c r="A63" s="19" t="s">
        <v>198</v>
      </c>
      <c r="B63" s="53" t="s">
        <v>199</v>
      </c>
      <c r="C63" s="55" t="s">
        <v>240</v>
      </c>
      <c r="D63" s="19" t="s">
        <v>200</v>
      </c>
      <c r="E63" s="19" t="s">
        <v>69</v>
      </c>
      <c r="F63" s="19" t="s">
        <v>70</v>
      </c>
      <c r="G63" s="56" t="s">
        <v>71</v>
      </c>
      <c r="H63" s="19"/>
      <c r="I63" s="19"/>
      <c r="J63" s="20"/>
      <c r="K63" s="21"/>
      <c r="L63" s="19" t="s">
        <v>82</v>
      </c>
      <c r="M63" s="19" t="s">
        <v>82</v>
      </c>
      <c r="N63" s="22" t="s">
        <v>83</v>
      </c>
      <c r="O63" s="37">
        <v>0</v>
      </c>
      <c r="P63" s="38">
        <f t="shared" si="1"/>
        <v>0</v>
      </c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  <c r="IV63" s="23"/>
      <c r="IW63" s="23"/>
    </row>
    <row r="64" spans="1:257" s="24" customFormat="1" ht="27" customHeight="1">
      <c r="A64" s="41" t="s">
        <v>201</v>
      </c>
      <c r="B64" s="54" t="s">
        <v>202</v>
      </c>
      <c r="C64" s="64" t="s">
        <v>203</v>
      </c>
      <c r="D64" s="41"/>
      <c r="E64" s="41"/>
      <c r="F64" s="41"/>
      <c r="G64" s="65" t="s">
        <v>71</v>
      </c>
      <c r="H64" s="41"/>
      <c r="I64" s="41"/>
      <c r="J64" s="46"/>
      <c r="K64" s="44"/>
      <c r="L64" s="41"/>
      <c r="M64" s="41"/>
      <c r="N64" s="45"/>
      <c r="O64" s="37">
        <v>0</v>
      </c>
      <c r="P64" s="38">
        <f t="shared" si="1"/>
        <v>0</v>
      </c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  <c r="HV64" s="23"/>
      <c r="HW64" s="23"/>
      <c r="HX64" s="23"/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  <c r="IV64" s="23"/>
      <c r="IW64" s="23"/>
    </row>
    <row r="65" spans="1:257" s="24" customFormat="1" ht="42" customHeight="1">
      <c r="A65" s="19" t="s">
        <v>204</v>
      </c>
      <c r="B65" s="53" t="s">
        <v>135</v>
      </c>
      <c r="C65" s="55" t="s">
        <v>241</v>
      </c>
      <c r="D65" s="19" t="s">
        <v>136</v>
      </c>
      <c r="E65" s="19" t="s">
        <v>137</v>
      </c>
      <c r="F65" s="19" t="s">
        <v>65</v>
      </c>
      <c r="G65" s="56" t="s">
        <v>71</v>
      </c>
      <c r="H65" s="19" t="s">
        <v>138</v>
      </c>
      <c r="I65" s="19" t="s">
        <v>53</v>
      </c>
      <c r="J65" s="20"/>
      <c r="K65" s="21"/>
      <c r="L65" s="19"/>
      <c r="M65" s="19"/>
      <c r="N65" s="22"/>
      <c r="O65" s="37">
        <v>0</v>
      </c>
      <c r="P65" s="38">
        <f t="shared" si="1"/>
        <v>0</v>
      </c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  <c r="IV65" s="23"/>
      <c r="IW65" s="23"/>
    </row>
    <row r="66" spans="1:257" s="24" customFormat="1" ht="93" customHeight="1">
      <c r="A66" s="41" t="s">
        <v>205</v>
      </c>
      <c r="B66" s="54" t="s">
        <v>250</v>
      </c>
      <c r="C66" s="64" t="s">
        <v>238</v>
      </c>
      <c r="D66" s="41" t="s">
        <v>245</v>
      </c>
      <c r="E66" s="41" t="s">
        <v>246</v>
      </c>
      <c r="F66" s="41" t="s">
        <v>247</v>
      </c>
      <c r="G66" s="65" t="s">
        <v>71</v>
      </c>
      <c r="H66" s="41" t="s">
        <v>248</v>
      </c>
      <c r="I66" s="41" t="s">
        <v>65</v>
      </c>
      <c r="J66" s="46"/>
      <c r="K66" s="44"/>
      <c r="L66" s="41" t="s">
        <v>87</v>
      </c>
      <c r="M66" s="41"/>
      <c r="N66" s="45" t="s">
        <v>83</v>
      </c>
      <c r="O66" s="37">
        <v>0</v>
      </c>
      <c r="P66" s="38">
        <f t="shared" si="1"/>
        <v>0</v>
      </c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/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  <c r="IV66" s="23"/>
      <c r="IW66" s="23"/>
    </row>
    <row r="67" spans="1:257" s="24" customFormat="1" ht="44.25" customHeight="1">
      <c r="A67" s="19" t="s">
        <v>206</v>
      </c>
      <c r="B67" s="53" t="s">
        <v>78</v>
      </c>
      <c r="C67" s="50" t="s">
        <v>240</v>
      </c>
      <c r="D67" s="51" t="s">
        <v>65</v>
      </c>
      <c r="E67" s="19" t="s">
        <v>65</v>
      </c>
      <c r="F67" s="19" t="s">
        <v>79</v>
      </c>
      <c r="G67" s="52" t="s">
        <v>71</v>
      </c>
      <c r="H67" s="21"/>
      <c r="I67" s="22"/>
      <c r="J67" s="20"/>
      <c r="K67" s="21"/>
      <c r="L67" s="19" t="s">
        <v>80</v>
      </c>
      <c r="M67" s="19" t="s">
        <v>80</v>
      </c>
      <c r="N67" s="22" t="s">
        <v>83</v>
      </c>
      <c r="O67" s="37">
        <v>0</v>
      </c>
      <c r="P67" s="38">
        <f t="shared" si="1"/>
        <v>0</v>
      </c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  <c r="IV67" s="23"/>
      <c r="IW67" s="23"/>
    </row>
    <row r="68" spans="1:257" s="24" customFormat="1" ht="44.25" customHeight="1">
      <c r="A68" s="41" t="s">
        <v>207</v>
      </c>
      <c r="B68" s="54" t="s">
        <v>208</v>
      </c>
      <c r="C68" s="64" t="s">
        <v>240</v>
      </c>
      <c r="D68" s="41" t="s">
        <v>209</v>
      </c>
      <c r="E68" s="41" t="s">
        <v>64</v>
      </c>
      <c r="F68" s="41" t="s">
        <v>180</v>
      </c>
      <c r="G68" s="65" t="s">
        <v>71</v>
      </c>
      <c r="H68" s="41"/>
      <c r="I68" s="41"/>
      <c r="J68" s="46"/>
      <c r="K68" s="44"/>
      <c r="L68" s="41"/>
      <c r="M68" s="41"/>
      <c r="N68" s="45"/>
      <c r="O68" s="37">
        <v>0</v>
      </c>
      <c r="P68" s="38">
        <f t="shared" si="1"/>
        <v>0</v>
      </c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  <c r="IV68" s="23"/>
      <c r="IW68" s="23"/>
    </row>
    <row r="69" spans="1:257" s="24" customFormat="1" ht="33" customHeight="1">
      <c r="A69" s="19" t="s">
        <v>210</v>
      </c>
      <c r="B69" s="53" t="s">
        <v>208</v>
      </c>
      <c r="C69" s="55" t="s">
        <v>240</v>
      </c>
      <c r="D69" s="19" t="s">
        <v>142</v>
      </c>
      <c r="E69" s="19" t="s">
        <v>65</v>
      </c>
      <c r="F69" s="19" t="s">
        <v>180</v>
      </c>
      <c r="G69" s="56" t="s">
        <v>71</v>
      </c>
      <c r="H69" s="19"/>
      <c r="I69" s="19"/>
      <c r="J69" s="20"/>
      <c r="K69" s="21"/>
      <c r="L69" s="19"/>
      <c r="M69" s="19"/>
      <c r="N69" s="22"/>
      <c r="O69" s="37">
        <v>0</v>
      </c>
      <c r="P69" s="38">
        <f t="shared" si="1"/>
        <v>0</v>
      </c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  <c r="IV69" s="23"/>
      <c r="IW69" s="23"/>
    </row>
    <row r="70" spans="1:257" s="24" customFormat="1" ht="24.75" customHeight="1">
      <c r="A70" s="72" t="s">
        <v>211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  <c r="IV70" s="23"/>
      <c r="IW70" s="23"/>
    </row>
    <row r="71" spans="1:257" s="24" customFormat="1" ht="51.75" customHeight="1">
      <c r="A71" s="41" t="s">
        <v>212</v>
      </c>
      <c r="B71" s="54" t="s">
        <v>213</v>
      </c>
      <c r="C71" s="64" t="s">
        <v>241</v>
      </c>
      <c r="D71" s="41" t="s">
        <v>60</v>
      </c>
      <c r="E71" s="41" t="s">
        <v>60</v>
      </c>
      <c r="F71" s="41" t="s">
        <v>180</v>
      </c>
      <c r="G71" s="65" t="s">
        <v>71</v>
      </c>
      <c r="H71" s="41" t="s">
        <v>214</v>
      </c>
      <c r="I71" s="41" t="s">
        <v>53</v>
      </c>
      <c r="J71" s="46"/>
      <c r="K71" s="44"/>
      <c r="L71" s="41"/>
      <c r="M71" s="41"/>
      <c r="N71" s="45"/>
      <c r="O71" s="37">
        <v>0</v>
      </c>
      <c r="P71" s="38">
        <f t="shared" si="1"/>
        <v>0</v>
      </c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  <c r="HZ71" s="23"/>
      <c r="IA71" s="23"/>
      <c r="IB71" s="23"/>
      <c r="IC71" s="23"/>
      <c r="ID71" s="23"/>
      <c r="IE71" s="23"/>
      <c r="IF71" s="23"/>
      <c r="IG71" s="23"/>
      <c r="IH71" s="23"/>
      <c r="II71" s="23"/>
      <c r="IJ71" s="23"/>
      <c r="IK71" s="23"/>
      <c r="IL71" s="23"/>
      <c r="IM71" s="23"/>
      <c r="IN71" s="23"/>
      <c r="IO71" s="23"/>
      <c r="IP71" s="23"/>
      <c r="IQ71" s="23"/>
      <c r="IR71" s="23"/>
      <c r="IS71" s="23"/>
      <c r="IT71" s="23"/>
      <c r="IU71" s="23"/>
      <c r="IV71" s="23"/>
      <c r="IW71" s="23"/>
    </row>
    <row r="72" spans="1:257" s="24" customFormat="1" ht="28.5" customHeight="1">
      <c r="A72" s="72" t="s">
        <v>215</v>
      </c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  <c r="IV72" s="23"/>
      <c r="IW72" s="23"/>
    </row>
    <row r="73" spans="1:257" s="24" customFormat="1" ht="36.75" customHeight="1">
      <c r="A73" s="19" t="s">
        <v>216</v>
      </c>
      <c r="B73" s="53" t="s">
        <v>217</v>
      </c>
      <c r="C73" s="55" t="s">
        <v>240</v>
      </c>
      <c r="D73" s="19" t="s">
        <v>64</v>
      </c>
      <c r="E73" s="19" t="s">
        <v>69</v>
      </c>
      <c r="F73" s="19" t="s">
        <v>85</v>
      </c>
      <c r="G73" s="56" t="s">
        <v>71</v>
      </c>
      <c r="H73" s="19"/>
      <c r="I73" s="19"/>
      <c r="J73" s="20"/>
      <c r="K73" s="21"/>
      <c r="L73" s="19" t="s">
        <v>218</v>
      </c>
      <c r="M73" s="19" t="s">
        <v>218</v>
      </c>
      <c r="N73" s="22" t="s">
        <v>83</v>
      </c>
      <c r="O73" s="37">
        <v>0</v>
      </c>
      <c r="P73" s="38">
        <f t="shared" si="1"/>
        <v>0</v>
      </c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3"/>
      <c r="IQ73" s="23"/>
      <c r="IR73" s="23"/>
      <c r="IS73" s="23"/>
      <c r="IT73" s="23"/>
      <c r="IU73" s="23"/>
      <c r="IV73" s="23"/>
      <c r="IW73" s="23"/>
    </row>
    <row r="74" spans="1:257" s="24" customFormat="1" ht="33.75" customHeight="1">
      <c r="A74" s="41" t="s">
        <v>219</v>
      </c>
      <c r="B74" s="54" t="s">
        <v>221</v>
      </c>
      <c r="C74" s="64" t="s">
        <v>239</v>
      </c>
      <c r="D74" s="41" t="s">
        <v>200</v>
      </c>
      <c r="E74" s="41" t="s">
        <v>220</v>
      </c>
      <c r="F74" s="41" t="s">
        <v>180</v>
      </c>
      <c r="G74" s="65" t="s">
        <v>71</v>
      </c>
      <c r="H74" s="41"/>
      <c r="I74" s="41"/>
      <c r="J74" s="46"/>
      <c r="K74" s="44"/>
      <c r="L74" s="41"/>
      <c r="M74" s="41"/>
      <c r="N74" s="45"/>
      <c r="O74" s="37">
        <v>0</v>
      </c>
      <c r="P74" s="38">
        <f t="shared" si="1"/>
        <v>0</v>
      </c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  <c r="HW74" s="23"/>
      <c r="HX74" s="23"/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  <c r="IV74" s="23"/>
      <c r="IW74" s="23"/>
    </row>
    <row r="75" spans="1:257" s="24" customFormat="1" ht="33.75" customHeight="1">
      <c r="A75" s="72" t="s">
        <v>222</v>
      </c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  <c r="IV75" s="23"/>
      <c r="IW75" s="23"/>
    </row>
    <row r="76" spans="1:257" s="24" customFormat="1" ht="44.25" customHeight="1">
      <c r="A76" s="19" t="s">
        <v>223</v>
      </c>
      <c r="B76" s="53" t="s">
        <v>224</v>
      </c>
      <c r="C76" s="55" t="s">
        <v>241</v>
      </c>
      <c r="D76" s="19"/>
      <c r="E76" s="19"/>
      <c r="F76" s="19"/>
      <c r="G76" s="56" t="s">
        <v>225</v>
      </c>
      <c r="H76" s="19"/>
      <c r="I76" s="19"/>
      <c r="J76" s="20"/>
      <c r="K76" s="21"/>
      <c r="L76" s="19"/>
      <c r="M76" s="19"/>
      <c r="N76" s="22"/>
      <c r="O76" s="37">
        <v>0</v>
      </c>
      <c r="P76" s="38">
        <f t="shared" si="1"/>
        <v>0</v>
      </c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  <c r="IV76" s="23"/>
      <c r="IW76" s="23"/>
    </row>
    <row r="77" spans="1:257" s="24" customFormat="1" ht="44.25" customHeight="1">
      <c r="A77" s="72" t="s">
        <v>249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  <c r="IV77" s="23"/>
      <c r="IW77" s="23"/>
    </row>
    <row r="78" spans="1:257" s="24" customFormat="1" ht="24.75" customHeight="1">
      <c r="A78" s="41" t="s">
        <v>226</v>
      </c>
      <c r="B78" s="54" t="s">
        <v>256</v>
      </c>
      <c r="C78" s="64" t="s">
        <v>241</v>
      </c>
      <c r="D78" s="41" t="s">
        <v>257</v>
      </c>
      <c r="E78" s="41" t="s">
        <v>258</v>
      </c>
      <c r="F78" s="41" t="s">
        <v>259</v>
      </c>
      <c r="G78" s="65" t="s">
        <v>55</v>
      </c>
      <c r="H78" s="41" t="s">
        <v>255</v>
      </c>
      <c r="I78" s="41" t="s">
        <v>53</v>
      </c>
      <c r="J78" s="46"/>
      <c r="K78" s="44"/>
      <c r="L78" s="41"/>
      <c r="M78" s="41"/>
      <c r="N78" s="45"/>
      <c r="O78" s="37">
        <v>0</v>
      </c>
      <c r="P78" s="38">
        <f t="shared" si="1"/>
        <v>0</v>
      </c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  <c r="IV78" s="23"/>
      <c r="IW78" s="23"/>
    </row>
    <row r="79" spans="1:257" s="24" customFormat="1" ht="25.5" customHeight="1">
      <c r="A79" s="19" t="s">
        <v>227</v>
      </c>
      <c r="B79" s="53" t="s">
        <v>251</v>
      </c>
      <c r="C79" s="55" t="s">
        <v>241</v>
      </c>
      <c r="D79" s="19" t="s">
        <v>252</v>
      </c>
      <c r="E79" s="19" t="s">
        <v>253</v>
      </c>
      <c r="F79" s="19" t="s">
        <v>254</v>
      </c>
      <c r="G79" s="56" t="s">
        <v>71</v>
      </c>
      <c r="H79" s="19" t="s">
        <v>255</v>
      </c>
      <c r="I79" s="19" t="s">
        <v>53</v>
      </c>
      <c r="J79" s="20"/>
      <c r="K79" s="21"/>
      <c r="L79" s="19"/>
      <c r="M79" s="19"/>
      <c r="N79" s="22"/>
      <c r="O79" s="37">
        <v>0</v>
      </c>
      <c r="P79" s="38">
        <f t="shared" si="1"/>
        <v>0</v>
      </c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  <c r="HV79" s="23"/>
      <c r="HW79" s="23"/>
      <c r="HX79" s="23"/>
      <c r="HY79" s="23"/>
      <c r="HZ79" s="23"/>
      <c r="IA79" s="23"/>
      <c r="IB79" s="23"/>
      <c r="IC79" s="23"/>
      <c r="ID79" s="23"/>
      <c r="IE79" s="23"/>
      <c r="IF79" s="23"/>
      <c r="IG79" s="23"/>
      <c r="IH79" s="23"/>
      <c r="II79" s="23"/>
      <c r="IJ79" s="23"/>
      <c r="IK79" s="23"/>
      <c r="IL79" s="23"/>
      <c r="IM79" s="23"/>
      <c r="IN79" s="23"/>
      <c r="IO79" s="23"/>
      <c r="IP79" s="23"/>
      <c r="IQ79" s="23"/>
      <c r="IR79" s="23"/>
      <c r="IS79" s="23"/>
      <c r="IT79" s="23"/>
      <c r="IU79" s="23"/>
      <c r="IV79" s="23"/>
      <c r="IW79" s="23"/>
    </row>
    <row r="80" spans="1:257" s="24" customFormat="1" ht="42" customHeight="1">
      <c r="A80" s="41" t="s">
        <v>228</v>
      </c>
      <c r="B80" s="54" t="s">
        <v>260</v>
      </c>
      <c r="C80" s="64" t="s">
        <v>240</v>
      </c>
      <c r="D80" s="41" t="s">
        <v>261</v>
      </c>
      <c r="E80" s="41" t="s">
        <v>262</v>
      </c>
      <c r="F80" s="41" t="s">
        <v>159</v>
      </c>
      <c r="G80" s="65" t="s">
        <v>71</v>
      </c>
      <c r="H80" s="41"/>
      <c r="I80" s="41"/>
      <c r="J80" s="46"/>
      <c r="K80" s="44"/>
      <c r="L80" s="41"/>
      <c r="M80" s="41"/>
      <c r="N80" s="45"/>
      <c r="O80" s="37">
        <v>0</v>
      </c>
      <c r="P80" s="38">
        <f t="shared" si="1"/>
        <v>0</v>
      </c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  <c r="IU80" s="23"/>
      <c r="IV80" s="23"/>
      <c r="IW80" s="23"/>
    </row>
    <row r="81" spans="1:257" s="24" customFormat="1" ht="22.5" customHeight="1">
      <c r="A81" s="19" t="s">
        <v>229</v>
      </c>
      <c r="B81" s="53" t="s">
        <v>263</v>
      </c>
      <c r="C81" s="55" t="s">
        <v>240</v>
      </c>
      <c r="D81" s="19" t="s">
        <v>159</v>
      </c>
      <c r="E81" s="19" t="s">
        <v>60</v>
      </c>
      <c r="F81" s="19" t="s">
        <v>148</v>
      </c>
      <c r="G81" s="56" t="s">
        <v>71</v>
      </c>
      <c r="H81" s="19"/>
      <c r="I81" s="19"/>
      <c r="J81" s="20"/>
      <c r="K81" s="21"/>
      <c r="L81" s="19"/>
      <c r="M81" s="19"/>
      <c r="N81" s="22"/>
      <c r="O81" s="37">
        <v>0</v>
      </c>
      <c r="P81" s="38">
        <f t="shared" si="1"/>
        <v>0</v>
      </c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  <c r="HW81" s="23"/>
      <c r="HX81" s="23"/>
      <c r="HY81" s="23"/>
      <c r="HZ81" s="23"/>
      <c r="IA81" s="23"/>
      <c r="IB81" s="23"/>
      <c r="IC81" s="23"/>
      <c r="ID81" s="23"/>
      <c r="IE81" s="23"/>
      <c r="IF81" s="23"/>
      <c r="IG81" s="23"/>
      <c r="IH81" s="23"/>
      <c r="II81" s="23"/>
      <c r="IJ81" s="23"/>
      <c r="IK81" s="23"/>
      <c r="IL81" s="23"/>
      <c r="IM81" s="23"/>
      <c r="IN81" s="23"/>
      <c r="IO81" s="23"/>
      <c r="IP81" s="23"/>
      <c r="IQ81" s="23"/>
      <c r="IR81" s="23"/>
      <c r="IS81" s="23"/>
      <c r="IT81" s="23"/>
      <c r="IU81" s="23"/>
      <c r="IV81" s="23"/>
      <c r="IW81" s="23"/>
    </row>
    <row r="82" spans="1:257" s="24" customFormat="1" ht="24.75" customHeight="1">
      <c r="A82" s="41" t="s">
        <v>230</v>
      </c>
      <c r="B82" s="54"/>
      <c r="C82" s="64"/>
      <c r="D82" s="41"/>
      <c r="E82" s="41"/>
      <c r="F82" s="41"/>
      <c r="G82" s="65"/>
      <c r="H82" s="41"/>
      <c r="I82" s="41"/>
      <c r="J82" s="46"/>
      <c r="K82" s="44"/>
      <c r="L82" s="41"/>
      <c r="M82" s="41"/>
      <c r="N82" s="45"/>
      <c r="O82" s="37">
        <v>0</v>
      </c>
      <c r="P82" s="38">
        <f t="shared" si="1"/>
        <v>0</v>
      </c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  <c r="HV82" s="23"/>
      <c r="HW82" s="23"/>
      <c r="HX82" s="23"/>
      <c r="HY82" s="23"/>
      <c r="HZ82" s="23"/>
      <c r="IA82" s="23"/>
      <c r="IB82" s="23"/>
      <c r="IC82" s="23"/>
      <c r="ID82" s="23"/>
      <c r="IE82" s="23"/>
      <c r="IF82" s="23"/>
      <c r="IG82" s="23"/>
      <c r="IH82" s="23"/>
      <c r="II82" s="23"/>
      <c r="IJ82" s="23"/>
      <c r="IK82" s="23"/>
      <c r="IL82" s="23"/>
      <c r="IM82" s="23"/>
      <c r="IN82" s="23"/>
      <c r="IO82" s="23"/>
      <c r="IP82" s="23"/>
      <c r="IQ82" s="23"/>
      <c r="IR82" s="23"/>
      <c r="IS82" s="23"/>
      <c r="IT82" s="23"/>
      <c r="IU82" s="23"/>
      <c r="IV82" s="23"/>
      <c r="IW82" s="23"/>
    </row>
    <row r="83" spans="1:257" s="24" customFormat="1" ht="15.75" customHeight="1">
      <c r="A83" s="19" t="s">
        <v>231</v>
      </c>
      <c r="B83" s="53"/>
      <c r="C83" s="55"/>
      <c r="D83" s="19"/>
      <c r="E83" s="19"/>
      <c r="F83" s="19"/>
      <c r="G83" s="56"/>
      <c r="H83" s="19"/>
      <c r="I83" s="19"/>
      <c r="J83" s="20"/>
      <c r="K83" s="21"/>
      <c r="L83" s="19"/>
      <c r="M83" s="19"/>
      <c r="N83" s="22"/>
      <c r="O83" s="37">
        <v>0</v>
      </c>
      <c r="P83" s="38">
        <f t="shared" si="1"/>
        <v>0</v>
      </c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  <c r="IN83" s="23"/>
      <c r="IO83" s="23"/>
      <c r="IP83" s="23"/>
      <c r="IQ83" s="23"/>
      <c r="IR83" s="23"/>
      <c r="IS83" s="23"/>
      <c r="IT83" s="23"/>
      <c r="IU83" s="23"/>
      <c r="IV83" s="23"/>
      <c r="IW83" s="23"/>
    </row>
    <row r="84" spans="1:257" s="24" customFormat="1" ht="18.75" customHeight="1" thickBot="1">
      <c r="A84" s="41" t="s">
        <v>232</v>
      </c>
      <c r="B84" s="29"/>
      <c r="C84" s="43"/>
      <c r="D84" s="44"/>
      <c r="E84" s="41"/>
      <c r="F84" s="45"/>
      <c r="G84" s="46"/>
      <c r="H84" s="44"/>
      <c r="I84" s="45"/>
      <c r="J84" s="46"/>
      <c r="K84" s="44"/>
      <c r="L84" s="41"/>
      <c r="M84" s="41"/>
      <c r="N84" s="45"/>
      <c r="O84" s="37">
        <v>0</v>
      </c>
      <c r="P84" s="38">
        <f t="shared" si="0"/>
        <v>0</v>
      </c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</row>
    <row r="85" spans="1:257" ht="30.9" customHeight="1" thickTop="1" thickBot="1">
      <c r="A85" s="9"/>
      <c r="B85" s="10"/>
      <c r="C85" s="10"/>
      <c r="D85" s="10"/>
      <c r="E85" s="75"/>
      <c r="F85" s="76"/>
      <c r="G85" s="76"/>
      <c r="H85" s="76"/>
      <c r="I85" s="96" t="s">
        <v>39</v>
      </c>
      <c r="J85" s="90"/>
      <c r="K85" s="89" t="s">
        <v>40</v>
      </c>
      <c r="L85" s="76"/>
      <c r="M85" s="76"/>
      <c r="N85" s="11"/>
      <c r="O85" s="89" t="s">
        <v>41</v>
      </c>
      <c r="P85" s="90"/>
    </row>
    <row r="86" spans="1:257" ht="27.15" customHeight="1" thickTop="1">
      <c r="A86" s="12" t="s">
        <v>42</v>
      </c>
      <c r="B86" s="17"/>
      <c r="C86" s="17"/>
      <c r="D86" s="93">
        <f>SUM(P7:P84)</f>
        <v>0</v>
      </c>
      <c r="E86" s="94"/>
      <c r="F86" s="13"/>
      <c r="G86" s="13"/>
      <c r="H86" s="13"/>
      <c r="I86" s="86">
        <f>SUM(D86:D87)</f>
        <v>0</v>
      </c>
      <c r="J86" s="87"/>
      <c r="K86" s="95">
        <f>0.21*I86</f>
        <v>0</v>
      </c>
      <c r="L86" s="78"/>
      <c r="M86" s="78"/>
      <c r="N86" s="13"/>
      <c r="O86" s="77">
        <f>I86+K86</f>
        <v>0</v>
      </c>
      <c r="P86" s="78"/>
    </row>
    <row r="87" spans="1:257" ht="27.15" customHeight="1" thickBot="1">
      <c r="A87" s="14" t="s">
        <v>43</v>
      </c>
      <c r="B87" s="16"/>
      <c r="C87" s="16"/>
      <c r="D87" s="91">
        <v>0</v>
      </c>
      <c r="E87" s="92"/>
      <c r="F87" s="15"/>
      <c r="G87" s="15"/>
      <c r="H87" s="15"/>
      <c r="I87" s="88"/>
      <c r="J87" s="88"/>
      <c r="K87" s="79"/>
      <c r="L87" s="79"/>
      <c r="M87" s="79"/>
      <c r="N87" s="15"/>
      <c r="O87" s="79"/>
      <c r="P87" s="79"/>
    </row>
  </sheetData>
  <mergeCells count="31">
    <mergeCell ref="A1:P1"/>
    <mergeCell ref="D3:N3"/>
    <mergeCell ref="E85:H85"/>
    <mergeCell ref="O86:P87"/>
    <mergeCell ref="A6:P6"/>
    <mergeCell ref="G4:G5"/>
    <mergeCell ref="K2:N2"/>
    <mergeCell ref="I86:J87"/>
    <mergeCell ref="O85:P85"/>
    <mergeCell ref="D2:F2"/>
    <mergeCell ref="H2:I2"/>
    <mergeCell ref="D87:E87"/>
    <mergeCell ref="D86:E86"/>
    <mergeCell ref="K86:M87"/>
    <mergeCell ref="K85:M85"/>
    <mergeCell ref="I85:J85"/>
    <mergeCell ref="C3:C5"/>
    <mergeCell ref="A77:P77"/>
    <mergeCell ref="A31:P31"/>
    <mergeCell ref="A36:P36"/>
    <mergeCell ref="A9:P9"/>
    <mergeCell ref="A11:P11"/>
    <mergeCell ref="A13:P13"/>
    <mergeCell ref="A20:P20"/>
    <mergeCell ref="A27:P27"/>
    <mergeCell ref="A72:P72"/>
    <mergeCell ref="A75:P75"/>
    <mergeCell ref="A53:P53"/>
    <mergeCell ref="A57:P57"/>
    <mergeCell ref="A62:P62"/>
    <mergeCell ref="A70:P70"/>
  </mergeCells>
  <phoneticPr fontId="10" type="noConversion"/>
  <conditionalFormatting sqref="O7:P8 O10:P10 O12:P12 O14:P19 O21:P26 O28:P30 O32:P35 O37:P52 O54:P56 O58:P61 O63:P69 O71:P71 O73:P74 O76:P76 O78:P85 A85 I85:J85">
    <cfRule type="cellIs" dxfId="0" priority="4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  <headerFooter>
    <oddHeader xml:space="preserve">&amp;R&amp;"Corporative Soft Regular,Obyčejné"&amp;6&amp;K000000evidenční číslo: </oddHeader>
    <oddFooter>&amp;L&amp;"Corporative Soft Regular,Obyčejné"&amp;6&amp;K000000&amp;P / &amp;N  | &amp;D&amp;R&amp;"Corporative Soft Regular,Obyčejné"&amp;6&amp;K000000vypracoval: &amp;12Dalibor Šťastný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CN - ŠABLONA</vt:lpstr>
      <vt:lpstr>'CN - ŠABLONA'!Názvy_tisku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keywords>Cenová nabídka</cp:keywords>
  <cp:lastModifiedBy>Karel Vévar</cp:lastModifiedBy>
  <cp:lastPrinted>2024-11-25T10:16:33Z</cp:lastPrinted>
  <dcterms:created xsi:type="dcterms:W3CDTF">2016-08-11T13:47:31Z</dcterms:created>
  <dcterms:modified xsi:type="dcterms:W3CDTF">2026-03-27T07:14:40Z</dcterms:modified>
</cp:coreProperties>
</file>